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260" firstSheet="6" activeTab="9"/>
  </bookViews>
  <sheets>
    <sheet name="名轩封面" sheetId="27" r:id="rId1"/>
    <sheet name="名轩固化大菜谱比例" sheetId="28" r:id="rId2"/>
    <sheet name="精致冷菜" sheetId="19" r:id="rId3"/>
    <sheet name="精品刺身" sheetId="20" r:id="rId4"/>
    <sheet name="烧卤更新" sheetId="18" r:id="rId5"/>
    <sheet name="热菜更新" sheetId="21" r:id="rId6"/>
    <sheet name="燕鲍翅、位上菜" sheetId="22" r:id="rId7"/>
    <sheet name="汤羹菜品" sheetId="23" r:id="rId8"/>
    <sheet name="主食类" sheetId="24" r:id="rId9"/>
    <sheet name="点心类" sheetId="25" r:id="rId10"/>
  </sheets>
  <definedNames>
    <definedName name="_xlnm._FilterDatabase" localSheetId="5" hidden="1">热菜更新!$A$1:$Q$81</definedName>
    <definedName name="_xlnm.Print_Area" localSheetId="5">热菜更新!$A$1:$R$81</definedName>
    <definedName name="_xlnm._FilterDatabase" localSheetId="2" hidden="1">精致冷菜!$A$1:$O$38</definedName>
  </definedNames>
  <calcPr calcId="144525"/>
</workbook>
</file>

<file path=xl/sharedStrings.xml><?xml version="1.0" encoding="utf-8"?>
<sst xmlns="http://schemas.openxmlformats.org/spreadsheetml/2006/main" count="1356" uniqueCount="498">
  <si>
    <t>榕港名轩大菜牌</t>
  </si>
  <si>
    <t>（名轩模式）</t>
  </si>
  <si>
    <t>名轩固化大菜谱比例</t>
  </si>
  <si>
    <t>品类</t>
  </si>
  <si>
    <t>建议</t>
  </si>
  <si>
    <t>实际</t>
  </si>
  <si>
    <r>
      <rPr>
        <sz val="12"/>
        <rFont val="宋体"/>
        <charset val="134"/>
      </rPr>
      <t>必卖</t>
    </r>
    <r>
      <rPr>
        <sz val="12"/>
        <rFont val="Microsoft YaHei"/>
        <charset val="134"/>
      </rPr>
      <t>★</t>
    </r>
  </si>
  <si>
    <t>20-39</t>
  </si>
  <si>
    <t>40-59</t>
  </si>
  <si>
    <t>60-79</t>
  </si>
  <si>
    <t>80-99</t>
  </si>
  <si>
    <t>100-149</t>
  </si>
  <si>
    <t>150-199</t>
  </si>
  <si>
    <t>200-249</t>
  </si>
  <si>
    <t>250-299</t>
  </si>
  <si>
    <t>300以上</t>
  </si>
  <si>
    <t>帅（3道）</t>
  </si>
  <si>
    <t>将（9道）</t>
  </si>
  <si>
    <t>冷菜</t>
  </si>
  <si>
    <t>烧卤</t>
  </si>
  <si>
    <t>刺身</t>
  </si>
  <si>
    <t>燕鲍翅、位上</t>
  </si>
  <si>
    <t>炖汤</t>
  </si>
  <si>
    <t>热菜</t>
  </si>
  <si>
    <t>点心</t>
  </si>
  <si>
    <t>主食</t>
  </si>
  <si>
    <t>蔬菜</t>
  </si>
  <si>
    <t>合计</t>
  </si>
  <si>
    <t>每季度时令各菜系5道调换；点心时令咸甜各1道调换；</t>
  </si>
  <si>
    <t>榕港名轩-精致冷菜-大菜牌20231030</t>
  </si>
  <si>
    <r>
      <rPr>
        <b/>
        <sz val="14"/>
        <color rgb="FFFF0000"/>
        <rFont val="微软雅黑"/>
        <charset val="134"/>
      </rPr>
      <t xml:space="preserve">好食材     </t>
    </r>
    <r>
      <rPr>
        <b/>
        <sz val="14"/>
        <color rgb="FFFF0000"/>
        <rFont val="宋体"/>
        <charset val="134"/>
      </rPr>
      <t>✬</t>
    </r>
    <r>
      <rPr>
        <b/>
        <sz val="14"/>
        <color rgb="FFFF0000"/>
        <rFont val="微软雅黑"/>
        <charset val="134"/>
      </rPr>
      <t xml:space="preserve">     好技术     </t>
    </r>
    <r>
      <rPr>
        <b/>
        <sz val="14"/>
        <color rgb="FFFF0000"/>
        <rFont val="宋体"/>
        <charset val="134"/>
      </rPr>
      <t>✬</t>
    </r>
    <r>
      <rPr>
        <b/>
        <sz val="14"/>
        <color rgb="FFFF0000"/>
        <rFont val="微软雅黑"/>
        <charset val="134"/>
      </rPr>
      <t xml:space="preserve">     好创意     </t>
    </r>
    <r>
      <rPr>
        <b/>
        <sz val="14"/>
        <color rgb="FFFF0000"/>
        <rFont val="宋体"/>
        <charset val="134"/>
      </rPr>
      <t>✬</t>
    </r>
    <r>
      <rPr>
        <b/>
        <sz val="14"/>
        <color rgb="FFFF0000"/>
        <rFont val="微软雅黑"/>
        <charset val="134"/>
      </rPr>
      <t xml:space="preserve">     好呈现     </t>
    </r>
    <r>
      <rPr>
        <b/>
        <sz val="14"/>
        <color rgb="FFFF0000"/>
        <rFont val="宋体"/>
        <charset val="134"/>
      </rPr>
      <t>✬</t>
    </r>
    <r>
      <rPr>
        <b/>
        <sz val="14"/>
        <color rgb="FFFF0000"/>
        <rFont val="微软雅黑"/>
        <charset val="134"/>
      </rPr>
      <t xml:space="preserve">     好味道</t>
    </r>
  </si>
  <si>
    <t>编码</t>
  </si>
  <si>
    <t>品名</t>
  </si>
  <si>
    <t>注释</t>
  </si>
  <si>
    <t>塑造</t>
  </si>
  <si>
    <t>味型</t>
  </si>
  <si>
    <t>档口</t>
  </si>
  <si>
    <t>单位</t>
  </si>
  <si>
    <t>主辅料标准</t>
  </si>
  <si>
    <t>成本</t>
  </si>
  <si>
    <t>会员价</t>
  </si>
  <si>
    <t>非会员</t>
  </si>
  <si>
    <t>毛利率</t>
  </si>
  <si>
    <t>计件</t>
  </si>
  <si>
    <t>跟料、跟餐具</t>
  </si>
  <si>
    <t>门店必卖</t>
  </si>
  <si>
    <t>特色锦绣大拌菜</t>
  </si>
  <si>
    <t>必点</t>
  </si>
  <si>
    <t>√</t>
  </si>
  <si>
    <t>脆爽</t>
  </si>
  <si>
    <t>份</t>
  </si>
  <si>
    <t>球生菜200g、芒果3朵摆中间、冰草8朵、黄彩椒3片、红彩椒3片、黄瓜片6片、锯齿生菜芯30g、红黄小番茄各3粒、新鲜百合皇5片、杏仁5粒、草莓3片、蓝莓3粒、落地球50g、3朵冰山雪莲、芝士10g</t>
  </si>
  <si>
    <t>B</t>
  </si>
  <si>
    <t>自制大拌菜料(原来汁酱)</t>
  </si>
  <si>
    <t>必卖</t>
  </si>
  <si>
    <t>特色秘制大凤爪</t>
  </si>
  <si>
    <t>咸鲜</t>
  </si>
  <si>
    <t>只</t>
  </si>
  <si>
    <t>美国带根大凤爪75-80g/个 1只、锡纸2*5cm1条</t>
  </si>
  <si>
    <t>C</t>
  </si>
  <si>
    <t>跟干冰4粒</t>
  </si>
  <si>
    <t>醋椒浸花螺</t>
  </si>
  <si>
    <t>酸辣</t>
  </si>
  <si>
    <t>花螺肉100g、花生100g、红绿椒圈各5粒、蒜片5g</t>
  </si>
  <si>
    <t>名轩烤菜</t>
  </si>
  <si>
    <t>酱香</t>
  </si>
  <si>
    <t>广东菜心净200g(13根)</t>
  </si>
  <si>
    <t>厦门五香卷</t>
  </si>
  <si>
    <t>五香</t>
  </si>
  <si>
    <t>五香卷5个(1开2)、香菜沫10g</t>
  </si>
  <si>
    <t>厦门辣椒酱</t>
  </si>
  <si>
    <t>闽南土笋冻</t>
  </si>
  <si>
    <t>成品土笋冻5个(1开2)、香菜沫10g、厦门辣椒酱10g</t>
  </si>
  <si>
    <t>姜末酱油</t>
  </si>
  <si>
    <t>潮州咸菜拌海蜇</t>
  </si>
  <si>
    <t>白草帽皮100克，潮州咸菜30克、香菜沫5g、葱油5g；半只柠檬-3个/份</t>
  </si>
  <si>
    <t>餐具、青柠檬全部回收</t>
  </si>
  <si>
    <t>姜蓉冰皮脆鸡</t>
  </si>
  <si>
    <t>咸香</t>
  </si>
  <si>
    <t>平湖草鸡净150克、海蜇丝30克、香菜根15克、姜蓉10克</t>
  </si>
  <si>
    <t>红油蒜泥白肉</t>
  </si>
  <si>
    <t>蒜香</t>
  </si>
  <si>
    <t>熟五花肉180g(12片)、黄瓜片12片、蒜泥汁50g、秘制红油50g、熟芝麻1g</t>
  </si>
  <si>
    <t>爆汁熏比目鱼</t>
  </si>
  <si>
    <t>咸甜</t>
  </si>
  <si>
    <t>鸦片鱼肉8件约200g</t>
  </si>
  <si>
    <t>回味脆花生</t>
  </si>
  <si>
    <t>大花生米250克</t>
  </si>
  <si>
    <t>胡麻油拌黄瓜</t>
  </si>
  <si>
    <t>麻香</t>
  </si>
  <si>
    <t>日本黄瓜200克、香菜5克、花生米10克</t>
  </si>
  <si>
    <t>开胃芥兰头</t>
  </si>
  <si>
    <t>净大芥兰200g</t>
  </si>
  <si>
    <t>古法酱脆萝卜</t>
  </si>
  <si>
    <t>酸甜</t>
  </si>
  <si>
    <t>白萝卜250g(切条)</t>
  </si>
  <si>
    <t>黑松露素鹅</t>
  </si>
  <si>
    <t>东坞豆腐皮2张、云南小瓜200g、虫草花20g</t>
  </si>
  <si>
    <t>捞汁脆口鱼肚</t>
  </si>
  <si>
    <t>开口鱼肚150g、丘北辣椒20g、红花椒1g</t>
  </si>
  <si>
    <t>大红袍椒麻妙龄乳鸽</t>
  </si>
  <si>
    <t>椒麻</t>
  </si>
  <si>
    <t>21天中山乳鸽(5两)1只</t>
  </si>
  <si>
    <t>D</t>
  </si>
  <si>
    <t>半只</t>
  </si>
  <si>
    <t>21天中山乳鸽(5两)半只</t>
  </si>
  <si>
    <t>醋椒桃仁秋耳</t>
  </si>
  <si>
    <t>东北小木耳100克，新鲜核桃仁20克、红绿椒圈各3粒</t>
  </si>
  <si>
    <t>温式手工鱼饼</t>
  </si>
  <si>
    <t>手工鱼饼150克</t>
  </si>
  <si>
    <t>米醋</t>
  </si>
  <si>
    <t>巧拌脆三丝</t>
  </si>
  <si>
    <t>鱿鱼丝50克、莴笋丝150克、酸菜丝50克</t>
  </si>
  <si>
    <t>薄荷油菊花海蜇</t>
  </si>
  <si>
    <t>海蜇花8件(净200g)、蒜泥10g、京葱粒10g</t>
  </si>
  <si>
    <t>生腌黄玉瓜</t>
  </si>
  <si>
    <t>黄节瓜200g、白醋粒10粒</t>
  </si>
  <si>
    <t>怪味脆椒玲珑肉</t>
  </si>
  <si>
    <t>复合</t>
  </si>
  <si>
    <t>松板肉200g(10件)、脆椒30g、薄荷叶5g</t>
  </si>
  <si>
    <t>顺风黄山笋</t>
  </si>
  <si>
    <t>猪耳朵50g、黄山笋干100g</t>
  </si>
  <si>
    <t>鲜香茅烤沙鳗</t>
  </si>
  <si>
    <t>沙鳗150克、香茅草20克</t>
  </si>
  <si>
    <t>秘制12月鹅头</t>
  </si>
  <si>
    <t>1年鹅头1只</t>
  </si>
  <si>
    <t>1年鹅头半只</t>
  </si>
  <si>
    <t>泰汁酸辣花胶肚</t>
  </si>
  <si>
    <t>新鲜鱼肚150g、雪耳菇50g</t>
  </si>
  <si>
    <t>五福糟味拼</t>
  </si>
  <si>
    <t>糟香</t>
  </si>
  <si>
    <t>7头鲜鲍1只、猪肚5件、基围虾5只、毛豆80g、鸭舌5件</t>
  </si>
  <si>
    <t>马家沟芹菜</t>
  </si>
  <si>
    <t>糖醋</t>
  </si>
  <si>
    <t>马家沟芹菜200g、大虾皮5g</t>
  </si>
  <si>
    <t>油醋汁</t>
  </si>
  <si>
    <t>脆瓜拌蚌仔</t>
  </si>
  <si>
    <t>玉女瓜200g、兰花蚌80g</t>
  </si>
  <si>
    <t>烧椒黑金凤蹄卷</t>
  </si>
  <si>
    <t>浓香</t>
  </si>
  <si>
    <t>猪手净180g(10件)、烧椒酱50g、白醋粒10g</t>
  </si>
  <si>
    <t>绿萝春拌目鱼蛋</t>
  </si>
  <si>
    <t>绿萝春净250g、目鱼蛋50g</t>
  </si>
  <si>
    <t>注：1、必卖菜20道；2、每季度时令冷菜5道调换；</t>
  </si>
  <si>
    <t>停牌：黑醋汁脆皮松板肉、晾衣海蜇皮、福禄鹅肝、金蒜红油花枝卷、大红袍椒麻套肠</t>
  </si>
  <si>
    <t>榕港名轩-刺身类-大菜牌20231030</t>
  </si>
  <si>
    <t>脆辽参</t>
  </si>
  <si>
    <t>环球刺身拼盘</t>
  </si>
  <si>
    <t>鲜甜</t>
  </si>
  <si>
    <t>大份
(8-10人)</t>
  </si>
  <si>
    <t>三文鱼6片、希鲮鱼6片、金枪鱼6片、北极贝4片、寒狮鱼6片、牡丹虾3只、鲷鱼片8片</t>
  </si>
  <si>
    <t>A</t>
  </si>
  <si>
    <t>位上芥末、酱油</t>
  </si>
  <si>
    <t>小份
(4-6人)</t>
  </si>
  <si>
    <t>三文鱼3片、希鲮鱼3片、金枪鱼3片、北极贝2片、寒狮鱼3片、牡丹虾2只、鲷鱼片4片</t>
  </si>
  <si>
    <t>刺身北极贝</t>
  </si>
  <si>
    <t>2*L北极贝 (1只切2半）（3只起售)</t>
  </si>
  <si>
    <t>芥末酱油三寸碟上</t>
  </si>
  <si>
    <t>冰镇牡丹虾</t>
  </si>
  <si>
    <t>香甜</t>
  </si>
  <si>
    <t>30头牡丹虾1只（3只起售）</t>
  </si>
  <si>
    <t>刺身三文鱼</t>
  </si>
  <si>
    <t>两</t>
  </si>
  <si>
    <t>三文鱼（1两切3片）（3两起售）</t>
  </si>
  <si>
    <t>冰镇脆辽参</t>
  </si>
  <si>
    <t>爽脆</t>
  </si>
  <si>
    <t>条</t>
  </si>
  <si>
    <t>6头即食脆辽参(5段)（2条起售）</t>
  </si>
  <si>
    <t>注：1、必卖菜4道；</t>
  </si>
  <si>
    <t>榕港名轩-潮式烧卤-大菜牌20231030</t>
  </si>
  <si>
    <r>
      <rPr>
        <b/>
        <sz val="16"/>
        <color rgb="FFFF0000"/>
        <rFont val="微软雅黑"/>
        <charset val="134"/>
      </rPr>
      <t xml:space="preserve">好食材     </t>
    </r>
    <r>
      <rPr>
        <b/>
        <sz val="16"/>
        <color rgb="FFFF0000"/>
        <rFont val="宋体"/>
        <charset val="134"/>
      </rPr>
      <t>✬</t>
    </r>
    <r>
      <rPr>
        <b/>
        <sz val="16"/>
        <color rgb="FFFF0000"/>
        <rFont val="微软雅黑"/>
        <charset val="134"/>
      </rPr>
      <t xml:space="preserve">     好技术     </t>
    </r>
    <r>
      <rPr>
        <b/>
        <sz val="16"/>
        <color rgb="FFFF0000"/>
        <rFont val="宋体"/>
        <charset val="134"/>
      </rPr>
      <t>✬</t>
    </r>
    <r>
      <rPr>
        <b/>
        <sz val="16"/>
        <color rgb="FFFF0000"/>
        <rFont val="微软雅黑"/>
        <charset val="134"/>
      </rPr>
      <t xml:space="preserve">     好创意     </t>
    </r>
    <r>
      <rPr>
        <b/>
        <sz val="16"/>
        <color rgb="FFFF0000"/>
        <rFont val="宋体"/>
        <charset val="134"/>
      </rPr>
      <t>✬</t>
    </r>
    <r>
      <rPr>
        <b/>
        <sz val="16"/>
        <color rgb="FFFF0000"/>
        <rFont val="微软雅黑"/>
        <charset val="134"/>
      </rPr>
      <t xml:space="preserve">     好呈现     </t>
    </r>
    <r>
      <rPr>
        <b/>
        <sz val="16"/>
        <color rgb="FFFF0000"/>
        <rFont val="宋体"/>
        <charset val="134"/>
      </rPr>
      <t>✬</t>
    </r>
    <r>
      <rPr>
        <b/>
        <sz val="16"/>
        <color rgb="FFFF0000"/>
        <rFont val="微软雅黑"/>
        <charset val="134"/>
      </rPr>
      <t xml:space="preserve">     好味道</t>
    </r>
  </si>
  <si>
    <t>特色京都果木烤鸭</t>
  </si>
  <si>
    <t>酥香</t>
  </si>
  <si>
    <t>外包</t>
  </si>
  <si>
    <t>北京填鸭1只、跟薄饼1笼22片、哈密瓜30根、青瓜30根、京葱20g、鸭酱30g、白糖20g、吐司8块、加热包</t>
  </si>
  <si>
    <t>跟手套、加热包、公筷</t>
  </si>
  <si>
    <t>北京填鸭半只、跟薄饼1笼12片、哈密瓜1碟、青瓜30根、京葱20g、鸭酱30g、白糖20g、吐司4块、加热包</t>
  </si>
  <si>
    <t>潮式卤水拼盘</t>
  </si>
  <si>
    <t>卤香</t>
  </si>
  <si>
    <t>例</t>
  </si>
  <si>
    <t>鹅肉8件、金钱肚8片、五花肉8片、猪舌8片、鸡蛋1只开4、老豆腐8片(宴席使用杏鲍菇8片)</t>
  </si>
  <si>
    <t>白底座+蜡烛、跟蒜蓉白醋</t>
  </si>
  <si>
    <t>中份</t>
  </si>
  <si>
    <t>鹅肉12件、金钱肚12片、五花肉12片、猪舌12片、鸡蛋2只开4、老豆腐12片(宴席使用杏鲍菇12片)</t>
  </si>
  <si>
    <t>潮式卤水鹅</t>
  </si>
  <si>
    <t>鹅肉250g</t>
  </si>
  <si>
    <t>跟蒜蓉白醋</t>
  </si>
  <si>
    <t>潮式卤水大肠头</t>
  </si>
  <si>
    <t>大肠头125g</t>
  </si>
  <si>
    <t>金牌脆皮妙龄乳鸽</t>
  </si>
  <si>
    <t>香脆</t>
  </si>
  <si>
    <t>5两/只乳鸽1只</t>
  </si>
  <si>
    <t>跟一次性手套</t>
  </si>
  <si>
    <t>明炉蜜汁叉烧皇</t>
  </si>
  <si>
    <t>去皮五花肉（每份10件，5cm*2cm）</t>
  </si>
  <si>
    <t>跟酸梅酱</t>
  </si>
  <si>
    <t>脆皮吊烧鸡</t>
  </si>
  <si>
    <t>水晶鸡1只</t>
  </si>
  <si>
    <t>跟泰国鸡酱</t>
  </si>
  <si>
    <t>榕港名轩-热菜类-大菜牌20231103</t>
  </si>
  <si>
    <r>
      <rPr>
        <b/>
        <sz val="20"/>
        <color rgb="FFFF0000"/>
        <rFont val="微软雅黑"/>
        <charset val="134"/>
      </rPr>
      <t xml:space="preserve">好食材     </t>
    </r>
    <r>
      <rPr>
        <b/>
        <sz val="20"/>
        <color rgb="FFFF0000"/>
        <rFont val="宋体"/>
        <charset val="134"/>
      </rPr>
      <t>✬</t>
    </r>
    <r>
      <rPr>
        <b/>
        <sz val="20"/>
        <color rgb="FFFF0000"/>
        <rFont val="微软雅黑"/>
        <charset val="134"/>
      </rPr>
      <t xml:space="preserve">     好技术     </t>
    </r>
    <r>
      <rPr>
        <b/>
        <sz val="20"/>
        <color rgb="FFFF0000"/>
        <rFont val="宋体"/>
        <charset val="134"/>
      </rPr>
      <t>✬</t>
    </r>
    <r>
      <rPr>
        <b/>
        <sz val="20"/>
        <color rgb="FFFF0000"/>
        <rFont val="微软雅黑"/>
        <charset val="134"/>
      </rPr>
      <t xml:space="preserve">     好创意     </t>
    </r>
    <r>
      <rPr>
        <b/>
        <sz val="20"/>
        <color rgb="FFFF0000"/>
        <rFont val="宋体"/>
        <charset val="134"/>
      </rPr>
      <t>✬</t>
    </r>
    <r>
      <rPr>
        <b/>
        <sz val="20"/>
        <color rgb="FFFF0000"/>
        <rFont val="微软雅黑"/>
        <charset val="134"/>
      </rPr>
      <t xml:space="preserve">     好呈现     </t>
    </r>
    <r>
      <rPr>
        <b/>
        <sz val="20"/>
        <color rgb="FFFF0000"/>
        <rFont val="宋体"/>
        <charset val="134"/>
      </rPr>
      <t>✬</t>
    </r>
    <r>
      <rPr>
        <b/>
        <sz val="20"/>
        <color rgb="FFFF0000"/>
        <rFont val="微软雅黑"/>
        <charset val="134"/>
      </rPr>
      <t xml:space="preserve">     好味道</t>
    </r>
  </si>
  <si>
    <t>招牌闽式堂灼深海大黄鱼</t>
  </si>
  <si>
    <t>招牌</t>
  </si>
  <si>
    <t>粤菜</t>
  </si>
  <si>
    <t>斤</t>
  </si>
  <si>
    <t>海钓大黄鱼</t>
  </si>
  <si>
    <t>同海鲜池价格</t>
  </si>
  <si>
    <t>跟上潮州酸菜、香芹沫、竹笙。跟塑造牌、现场塑造、卡式炉、汤勺、公筷、汤碗</t>
  </si>
  <si>
    <t>招牌打边炉雪花牛肉</t>
  </si>
  <si>
    <t>清香</t>
  </si>
  <si>
    <t>大份</t>
  </si>
  <si>
    <r>
      <rPr>
        <sz val="10"/>
        <color theme="1"/>
        <rFont val="微软雅黑"/>
        <charset val="134"/>
      </rPr>
      <t>红标牛小排净重400克（22片）、汤底：清水400g、清鸡汤400g、葱段3条、</t>
    </r>
    <r>
      <rPr>
        <sz val="10"/>
        <color rgb="FFFF0000"/>
        <rFont val="微软雅黑"/>
        <charset val="134"/>
      </rPr>
      <t>(赠送时蔬拼盘)</t>
    </r>
  </si>
  <si>
    <t>卡式炉、跟椒圈豉油、汤勺、公筷、汤碗、跟塑造牌</t>
  </si>
  <si>
    <t>小份</t>
  </si>
  <si>
    <r>
      <rPr>
        <sz val="10"/>
        <color theme="1"/>
        <rFont val="微软雅黑"/>
        <charset val="134"/>
      </rPr>
      <t>红标牛小排净重240克（13片）、汤底：清水400g、清鸡汤400g、葱段3条、</t>
    </r>
    <r>
      <rPr>
        <sz val="10"/>
        <color rgb="FFFF0000"/>
        <rFont val="微软雅黑"/>
        <charset val="134"/>
      </rPr>
      <t>(赠送时蔬拼盘)</t>
    </r>
  </si>
  <si>
    <t>招牌三葱爆大波龙</t>
  </si>
  <si>
    <t>葱香</t>
  </si>
  <si>
    <t>大波士顿龙虾、洋葱段20g 、红黄彩椒段各2条 、姜条30g、干葱圈15g、葱白段50g、三葱汁50g</t>
  </si>
  <si>
    <t>分更</t>
  </si>
  <si>
    <t>特色油煎红膏蟹</t>
  </si>
  <si>
    <t>满膏蟹2只（450克/只）、香芹段（2cm）100g、姜蒜粒各15g、干美人辣椒粒3粒</t>
  </si>
  <si>
    <t>满膏蟹1只（450克/只）、香芹段（2cm）50g、姜蒜粒各15g、干美人辣椒粒3粒</t>
  </si>
  <si>
    <t>特色台州沙蒜豆面</t>
  </si>
  <si>
    <t>香鲜</t>
  </si>
  <si>
    <t>新鲜沙蒜毛重500g（10块），豆面300克、香菇丝10克、笋丝10克、肉末10克、鲫鱼汤500克、浓汤250克、葱花20g</t>
  </si>
  <si>
    <t>底座、蜡烛2个、短柄汤勺、公筷</t>
  </si>
  <si>
    <t>位</t>
  </si>
  <si>
    <t>新鲜沙蒜毛重50g（2块），豆面50克、香菇丝3克、笋丝3克、肉末3克、鲫鱼汤50克、浓汤50克、葱花5g</t>
  </si>
  <si>
    <t>特色金沙九层塔虾球</t>
  </si>
  <si>
    <t>2125虾仁200g(10粒)、九层塔10g、咸蛋黄50g、小米椒5g</t>
  </si>
  <si>
    <t>公筷</t>
  </si>
  <si>
    <t>2125虾仁120g(6粒)、九层塔8g、咸蛋黄35g、小米椒2g</t>
  </si>
  <si>
    <t>特色台州家烧中鲳鱼</t>
  </si>
  <si>
    <t>香咸</t>
  </si>
  <si>
    <t>融合</t>
  </si>
  <si>
    <t>中白鲳鱼2条（划两斜刀，0.3-0.4斤/条）、台州年糕8块、五花肉4片（出锅时挑出)、蒜子6粒、姜粒6粒、红椒干3粒（2厘米）、葱中段4个（3厘米）</t>
  </si>
  <si>
    <t>跟分更</t>
  </si>
  <si>
    <t>堂蒸九年鲜百合</t>
  </si>
  <si>
    <t>三头兰州百合净300g、汤中放黄桂花（干桂花10g）、放10寸油纸打底</t>
  </si>
  <si>
    <t>三头兰州百合净180g、汤中放黄桂花（干桂花10g）、放8寸油纸打底</t>
  </si>
  <si>
    <t>川椒汁福州母卷</t>
  </si>
  <si>
    <t>同图</t>
  </si>
  <si>
    <t>微辣</t>
  </si>
  <si>
    <t>福州母卷500g（切圈）、银牙100g、葱花20g、蒜泥20g、指天椒圈10g、胡椒粉3g</t>
  </si>
  <si>
    <t>潮式豆酱焗福州母卷</t>
  </si>
  <si>
    <t>福州母卷500g(熟切1.5圈)、香芹段30g、普宁豆酱30g、蒜粒5g、姜粒5g、青红椒粒各2粒</t>
  </si>
  <si>
    <t>福州母卷300g(熟切1.5圈)、香芹段18g、普宁豆酱18g、蒜粒3g、姜粒3g、青红椒粒各2粒</t>
  </si>
  <si>
    <t>鲜花椒焗鸡枞菌</t>
  </si>
  <si>
    <t>鸡枞菌400g、鲜花椒2串20g、青红椒圈各6粒</t>
  </si>
  <si>
    <t>酒香花雕鸡</t>
  </si>
  <si>
    <t>酒香</t>
  </si>
  <si>
    <t>海派</t>
  </si>
  <si>
    <t>清远鸡1只（2-2.2斤/只）、清鸡汤200克、鸡油100克、花生油10克、花雕鸡料包150克、香菜1根、花刀红椒丝1根</t>
  </si>
  <si>
    <t>底座+蜡烛、跟分更</t>
  </si>
  <si>
    <t>清远鸡半只（2-2.2斤/只）、清鸡汤100克、鸡油100克、花生油10克、花雕鸡料包150克、香菜1根、花刀红椒丝1根</t>
  </si>
  <si>
    <t>麻婆豆腐小青龙</t>
  </si>
  <si>
    <t>麻辣</t>
  </si>
  <si>
    <r>
      <rPr>
        <sz val="10"/>
        <color theme="1"/>
        <rFont val="微软雅黑"/>
        <charset val="134"/>
      </rPr>
      <t>小青龙1只/300g</t>
    </r>
    <r>
      <rPr>
        <sz val="10"/>
        <color rgb="FFFF0000"/>
        <rFont val="微软雅黑"/>
        <charset val="134"/>
      </rPr>
      <t>(肉铺面)</t>
    </r>
    <r>
      <rPr>
        <sz val="10"/>
        <color theme="1"/>
        <rFont val="微软雅黑"/>
        <charset val="134"/>
      </rPr>
      <t>、嫩豆腐400g、</t>
    </r>
    <r>
      <rPr>
        <sz val="10"/>
        <color rgb="FFFF0000"/>
        <rFont val="微软雅黑"/>
        <charset val="134"/>
      </rPr>
      <t>葱叉20g</t>
    </r>
    <r>
      <rPr>
        <sz val="10"/>
        <color theme="1"/>
        <rFont val="微软雅黑"/>
        <charset val="134"/>
      </rPr>
      <t>、彩椒粒20g、肉松50g、榨菜粒50g、炸瑶柱5g(撒面)、碎料20g</t>
    </r>
  </si>
  <si>
    <t>鲍鱼焖猪手</t>
  </si>
  <si>
    <t>猪手10件、10头鲍鱼6只、宝塔菜3颗</t>
  </si>
  <si>
    <t>猪手6件、10头鲍鱼3只、宝塔菜3颗</t>
  </si>
  <si>
    <t>黑蒜牛肉粒</t>
  </si>
  <si>
    <t>鲜香</t>
  </si>
  <si>
    <t>特级牛柳200g、黑蒜50g、芥兰段200g、红黄椒角各1块、干葱5g、蒜茸5g</t>
  </si>
  <si>
    <t>特级牛柳120g、黑蒜30g、芥兰段120g、红黄椒角各1块、干葱5g、蒜茸5g</t>
  </si>
  <si>
    <t>火焰椒香牛小排</t>
  </si>
  <si>
    <t>椒香</t>
  </si>
  <si>
    <t>牛小排15粒/200g、鲜花椒30g、姜角50g、蒜子50g、干葱50g、子弹头辣椒干50g</t>
  </si>
  <si>
    <t>分更、白兰地酒50g现场点火</t>
  </si>
  <si>
    <t>牛小排9粒/120g、鲜花椒18g、姜角30g、蒜子30g、干葱30g、子弹头辣椒干30g</t>
  </si>
  <si>
    <t>黄金脆带鱼</t>
  </si>
  <si>
    <r>
      <rPr>
        <sz val="10"/>
        <color rgb="FFFF0000"/>
        <rFont val="微软雅黑"/>
        <charset val="134"/>
      </rPr>
      <t>新鲜东海带鱼(1.2斤/条）</t>
    </r>
    <r>
      <rPr>
        <sz val="10"/>
        <color theme="1"/>
        <rFont val="微软雅黑"/>
        <charset val="134"/>
      </rPr>
      <t>8块（净400克）</t>
    </r>
  </si>
  <si>
    <r>
      <rPr>
        <sz val="10"/>
        <color rgb="FFFF0000"/>
        <rFont val="微软雅黑"/>
        <charset val="134"/>
      </rPr>
      <t>新鲜东海带鱼(1.2斤/条）</t>
    </r>
    <r>
      <rPr>
        <sz val="10"/>
        <color theme="1"/>
        <rFont val="微软雅黑"/>
        <charset val="134"/>
      </rPr>
      <t>5块</t>
    </r>
  </si>
  <si>
    <t>古法生煎东海钓带</t>
  </si>
  <si>
    <r>
      <rPr>
        <sz val="10"/>
        <color rgb="FFFF0000"/>
        <rFont val="微软雅黑"/>
        <charset val="134"/>
      </rPr>
      <t>新鲜东海带鱼(1.2斤/条）</t>
    </r>
    <r>
      <rPr>
        <sz val="10"/>
        <color theme="1"/>
        <rFont val="微软雅黑"/>
        <charset val="134"/>
      </rPr>
      <t>8块、秘制煎鱼粉100g</t>
    </r>
  </si>
  <si>
    <t>跟米醋(姜米)、公筷</t>
  </si>
  <si>
    <r>
      <rPr>
        <sz val="10"/>
        <color rgb="FFFF0000"/>
        <rFont val="微软雅黑"/>
        <charset val="134"/>
      </rPr>
      <t>新鲜东海带鱼(1.2斤/条）</t>
    </r>
    <r>
      <rPr>
        <sz val="10"/>
        <color theme="1"/>
        <rFont val="微软雅黑"/>
        <charset val="134"/>
      </rPr>
      <t>5块、秘制煎鱼粉60g</t>
    </r>
  </si>
  <si>
    <t>古法生煎白鲳鱼</t>
  </si>
  <si>
    <t>3.5-4两中白鲳鱼2条(上1个头尾)、秘制煎鱼粉100g</t>
  </si>
  <si>
    <t>水晶河虾仁</t>
  </si>
  <si>
    <t>河虾仁350克</t>
  </si>
  <si>
    <t>跟米醋、分更</t>
  </si>
  <si>
    <t>河虾仁210克</t>
  </si>
  <si>
    <t>满江红海鲜毛血旺</t>
  </si>
  <si>
    <t>母卷2条200g（1条切6段）、海虾8只、10头鲍鱼2只(1开3)、蛏子6只、毛肚8片、黄喉8片、午餐肉6片、血300g、黄豆芽300g、香辣水煮料1份</t>
  </si>
  <si>
    <t>汤勺、公筷、有底座跟酒精块</t>
  </si>
  <si>
    <t>母卷1条100g（1条切6段）、海虾4只、10头鲍鱼1只(1开3)、蛏子3只、毛肚5片、黄喉5片、午餐肉3片、血200g、黄豆芽150g、香辣水煮料1份</t>
  </si>
  <si>
    <t>香辣水煮黄牛肉</t>
  </si>
  <si>
    <t>鲜辣</t>
  </si>
  <si>
    <t>牛霖300g、黄豆芽150g、金针菇100g、粉条50g、莴笋片6片、葱花10g、蒜茸20g、泰椒粒20g、香菜2根、香辣料500g</t>
  </si>
  <si>
    <t>漏勺</t>
  </si>
  <si>
    <t>橙香脆皮雪花牛肉</t>
  </si>
  <si>
    <t>脆香</t>
  </si>
  <si>
    <r>
      <rPr>
        <sz val="10"/>
        <color theme="1"/>
        <rFont val="微软雅黑"/>
        <charset val="134"/>
      </rPr>
      <t>S一级牛柳</t>
    </r>
    <r>
      <rPr>
        <sz val="10"/>
        <color rgb="FFFF0000"/>
        <rFont val="微软雅黑"/>
        <charset val="134"/>
      </rPr>
      <t>350g</t>
    </r>
    <r>
      <rPr>
        <sz val="10"/>
        <color theme="1"/>
        <rFont val="微软雅黑"/>
        <charset val="134"/>
      </rPr>
      <t>、牛肉汁30g、黑胡椒碎3g、橙子皮粒3g、杏仁片8-10片</t>
    </r>
  </si>
  <si>
    <r>
      <rPr>
        <sz val="10"/>
        <color theme="1"/>
        <rFont val="微软雅黑"/>
        <charset val="134"/>
      </rPr>
      <t>S一级牛柳</t>
    </r>
    <r>
      <rPr>
        <sz val="10"/>
        <color rgb="FFFF0000"/>
        <rFont val="微软雅黑"/>
        <charset val="134"/>
      </rPr>
      <t>210g</t>
    </r>
    <r>
      <rPr>
        <sz val="10"/>
        <color theme="1"/>
        <rFont val="微软雅黑"/>
        <charset val="134"/>
      </rPr>
      <t>、牛肉汁18g、黑胡椒碎3g、橙子皮粒3g、杏仁片5-6片</t>
    </r>
  </si>
  <si>
    <t>本帮响油鳝丝</t>
  </si>
  <si>
    <t>新鲜鳝丝400g、姜末10g、蒜泥10g、葱花5g、胡椒粉3g、跟薄饼1笼12片、香菜20g、京葱丝20g</t>
  </si>
  <si>
    <t>玉兰酱爆澳带</t>
  </si>
  <si>
    <t>澳带5只（1开2）、芥兰200g、白玉菇8条、蒜粒8粒、干葱粒6粒、黄红彩椒条各1条</t>
  </si>
  <si>
    <t>澳带3只（1开2）、芥兰120g、白玉菇6条、蒜粒4粒、干葱粒4粒、黄红彩椒条各1条</t>
  </si>
  <si>
    <t>碧绿百花羊肚菌</t>
  </si>
  <si>
    <t>让好的虾胶羊肚菌10件（羊肚菌1开2）、铁棍山药10件、鲜芦笋160g、彩椒条4条</t>
  </si>
  <si>
    <t>让好的虾胶羊肚菌6件（羊肚菌1开2）、铁棍山药6件、鲜芦笋100g、彩椒条2条</t>
  </si>
  <si>
    <t>黑松露花胶烩蹄筋</t>
  </si>
  <si>
    <t>蹄筋200g、金龙肚10个、铁棍山药100g、宝塔菜3颗、黑松露酱10g</t>
  </si>
  <si>
    <t>蹄筋120g、金龙肚6个、铁棍山药60g、宝塔菜3颗、黑松露酱6g</t>
  </si>
  <si>
    <t>啫啫酱香美蛙</t>
  </si>
  <si>
    <t>牛蛙3只（毛250克/只）、姜50克、蒜肉70克、干葱头50克、葱白段3条、香菜梗6条、红椒花2块</t>
  </si>
  <si>
    <t>必卖
同图</t>
  </si>
  <si>
    <t>姜丝馋嘴美蛙</t>
  </si>
  <si>
    <t>香辣</t>
  </si>
  <si>
    <t>牛蛙3只（毛250g/只）、香莴笋条150g（或丝瓜条）、灯红泡椒6个、香菜1根（点缀）、干青花椒5g、姜丝150g、熟白芝麻0.5g</t>
  </si>
  <si>
    <t>牛蛙2只（毛250g/只）、香莴笋条90g（或丝瓜条）、灯红泡椒4个、香菜1根（点缀）、干青花椒3g、姜丝90g、熟白芝麻0.3g</t>
  </si>
  <si>
    <t>头手高汤台州嫩笋衣</t>
  </si>
  <si>
    <t>台州笋衣350g、咸肉片50g、香芹段20g、香菇条10g、高汤300g</t>
  </si>
  <si>
    <t>自制黑金豆腐煲</t>
  </si>
  <si>
    <t>干香</t>
  </si>
  <si>
    <t>自制黑豆腐400g、甜豆仁20g、五花肉丁50g、瑶柱20g、杏鲍菇粒50g、葱烧汁200g</t>
  </si>
  <si>
    <t>椒盐掌中宝</t>
  </si>
  <si>
    <t>掌中宝300g、黄飞鸿脆椒100g、青椒圈8粒</t>
  </si>
  <si>
    <t>台州手撕泉水豆腐</t>
  </si>
  <si>
    <t>台州豆腐400g、生晒咸肉25g（8条）、笋片8片、白玉菇8个、对虾干4只1开2、青蒜花2克、鲜鱼汤400克、浓汤800克、鸡油2克、萝卜油10g、淡虾粉3g</t>
  </si>
  <si>
    <t>汤勺</t>
  </si>
  <si>
    <t>台州豆腐250g、生晒咸肉10g（4条）、笋片4片、白玉菇4个、对虾干2只1开2、青蒜花2克、鲜鱼汤300克、浓汤300克、鸡油2克、萝卜油10g、淡虾粉3g</t>
  </si>
  <si>
    <t>名轩小炒皇</t>
  </si>
  <si>
    <t>韭菜花150g、头菜丝30g、虾干50g、腊味50g、银鱼仔100g、红椒丝10g、银牙50g、小炒料</t>
  </si>
  <si>
    <t>浓汤罗定手工鱼腐</t>
  </si>
  <si>
    <t>罗定手工鱼腐150g(12个)、浓汤750g、宝塔菜3朵、笋片6片、芹菜段6段</t>
  </si>
  <si>
    <t>罗定手工鱼腐90g(8个)、浓汤450g、宝塔菜2朵、笋片4片、笋花1片、芹菜段3段</t>
  </si>
  <si>
    <t>黑蒜花胶烧花锦鳗</t>
  </si>
  <si>
    <t>1.5斤河鳗鱼1条(剔骨)、花胶仔6个、独头蒜100g、黑蒜4粒</t>
  </si>
  <si>
    <t>1.5斤河鳗鱼450g(剔骨)、花胶仔3个、独头蒜60g、黑蒜3粒</t>
  </si>
  <si>
    <t>云南乳瓜炒黑豚肉</t>
  </si>
  <si>
    <t>云南乳瓜200g(芽刀切菱形)、猪颈肉150g(切条)、白玉菇20g、红黄彩椒条各1块(芽刀切菱形)、蒜泥10g、辣鲜露5g</t>
  </si>
  <si>
    <t>川椒汁蒸大翘嘴鱼</t>
  </si>
  <si>
    <t>半条</t>
  </si>
  <si>
    <t>白水鱼半条2.5斤左右、青辣椒粒250g、鲜青花椒2串</t>
  </si>
  <si>
    <t>沙姜爆八爪鱼</t>
  </si>
  <si>
    <t>佬佬牌八爪鱼400g、葱白段10段、沙姜75g、辣椒干3粒、辣鲜露5g</t>
  </si>
  <si>
    <t>湘味腊牛肉</t>
  </si>
  <si>
    <t>腊牛肉150g、美人椒段50g、芹菜段40g、蒜苗段40g</t>
  </si>
  <si>
    <t>千岛湖大鱼头
做法：自制剁椒、烧白汤、啫啫、古法红烧、秘制勾魂烧</t>
  </si>
  <si>
    <t>千岛湖大鱼头5斤左右/只(整条8.5斤-10斤)
①做法：自制剁椒蒸、跟上面条
②做法：烧白汤-嫩豆腐1盒、10个自打鱼丸(鱼尾自打成鱼丸)、跟上香菜50g、蒜花50g、胡椒粉盅
③做法：啫啫-蒜子200g、姜100g、啫酱50g、彩椒条2条、葱白段6段、香菜段10g
④做法：古法红烧-蒜子、姜、青蒜粒
⑤做法：秘制勾魂-台州豆腐8块、（青蒜碎30g、香菜碎30g、葱丝、红椒丝）单独跟上、勾魂酱100g、（洋葱、大葱、姜条、金针菇）垫底、跟上大油条</t>
  </si>
  <si>
    <t>/</t>
  </si>
  <si>
    <r>
      <rPr>
        <b/>
        <sz val="11"/>
        <rFont val="微软雅黑"/>
        <charset val="134"/>
      </rPr>
      <t>自制剁椒做法：</t>
    </r>
    <r>
      <rPr>
        <sz val="11"/>
        <rFont val="微软雅黑"/>
        <charset val="134"/>
      </rPr>
      <t xml:space="preserve">跟上面条
</t>
    </r>
    <r>
      <rPr>
        <b/>
        <sz val="11"/>
        <rFont val="微软雅黑"/>
        <charset val="134"/>
      </rPr>
      <t>白汤烧做法：</t>
    </r>
    <r>
      <rPr>
        <sz val="11"/>
        <rFont val="微软雅黑"/>
        <charset val="134"/>
      </rPr>
      <t xml:space="preserve">跟上香菜50g、蒜花50g、胡椒粉盅、上桌介绍(封签)、卡式炉、汤勺、公筷、汤碗
</t>
    </r>
    <r>
      <rPr>
        <b/>
        <sz val="11"/>
        <rFont val="微软雅黑"/>
        <charset val="134"/>
      </rPr>
      <t>秘制勾魂做法：</t>
    </r>
    <r>
      <rPr>
        <sz val="11"/>
        <rFont val="微软雅黑"/>
        <charset val="134"/>
      </rPr>
      <t>跟上大油条</t>
    </r>
  </si>
  <si>
    <r>
      <rPr>
        <sz val="11"/>
        <color theme="1"/>
        <rFont val="微软雅黑"/>
        <charset val="134"/>
      </rPr>
      <t xml:space="preserve">3年天然大甲鱼
做法：
黄焖、红汤
</t>
    </r>
    <r>
      <rPr>
        <sz val="11"/>
        <color rgb="FFFF0000"/>
        <rFont val="微软雅黑"/>
        <charset val="134"/>
      </rPr>
      <t>清远鸡烧加收68元</t>
    </r>
    <r>
      <rPr>
        <sz val="11"/>
        <color theme="1"/>
        <rFont val="微软雅黑"/>
        <charset val="134"/>
      </rPr>
      <t xml:space="preserve">
牛鞭烧加收198元
花胶烧加收128元</t>
    </r>
  </si>
  <si>
    <r>
      <rPr>
        <sz val="10"/>
        <color theme="1"/>
        <rFont val="微软雅黑"/>
        <charset val="134"/>
      </rPr>
      <t>天然大甲鱼2.5斤或3.5斤以上</t>
    </r>
    <r>
      <rPr>
        <sz val="10"/>
        <color rgb="FFFF0000"/>
        <rFont val="微软雅黑"/>
        <charset val="134"/>
      </rPr>
      <t>(3年、5年大甲鱼统一价格)</t>
    </r>
    <r>
      <rPr>
        <sz val="10"/>
        <color theme="1"/>
        <rFont val="微软雅黑"/>
        <charset val="134"/>
      </rPr>
      <t xml:space="preserve">
黄焖做法：唐辣子3勺、姜块50g、独头蒜10粒、湖南3号椒2个、啤酒1瓶
红汤做法：皇冠酱3勺、姜块50g、独头蒜10粒、二金条红辣椒25g、浓汤1250g
</t>
    </r>
    <r>
      <rPr>
        <sz val="10"/>
        <color rgb="FFFF0000"/>
        <rFont val="微软雅黑"/>
        <charset val="134"/>
      </rPr>
      <t>清远鸡烧</t>
    </r>
    <r>
      <rPr>
        <sz val="10"/>
        <color theme="1"/>
        <rFont val="微软雅黑"/>
        <charset val="134"/>
      </rPr>
      <t>：清远鸡半只、黄姜块100g、蒜粒100g、美人辣椒干3粒
牛鞭烧：两幅牛鞭做5份，1份10块（切花刀）、黄姜块100g、蒜粒100g、美人辣椒干3粒
花胶烧：金龙肚10个、黄姜块100g、蒜粒100g、美人辣椒干3粒</t>
    </r>
  </si>
  <si>
    <t>上桌介绍(封签)、卡式炉、汤勺</t>
  </si>
  <si>
    <t>藤椒雪花牛舌</t>
  </si>
  <si>
    <t>牛舌1包、香莴笋片净250g、鲜花椒2串、青红杭椒20g、香菜2条</t>
  </si>
  <si>
    <t>大红袍椒麻肥肠煲</t>
  </si>
  <si>
    <t>卤好大肠头200g(切宽条)、鲜花椒3串、香菜梗10g、莴笋角150g、姜蒜粒75g、指天椒8段</t>
  </si>
  <si>
    <t>卤好大肠头120g(切宽条)、鲜花椒2串、香菜梗10g、莴笋角90g、姜蒜粒50g、指天椒6段</t>
  </si>
  <si>
    <t>本帮红烧肉</t>
  </si>
  <si>
    <t>新鲜五花肉750克（10块）、卤鹌鹑蛋6粒、葱花8粒</t>
  </si>
  <si>
    <t>分更、底座</t>
  </si>
  <si>
    <t>新鲜五花肉450克（6块）、卤鹌鹑蛋4粒、葱花8粒</t>
  </si>
  <si>
    <t>金牌油盐焗长脚蟹</t>
  </si>
  <si>
    <t>长脚蟹</t>
  </si>
  <si>
    <t>鲜芦笋酱爆鳗鱼柳</t>
  </si>
  <si>
    <t>发好的鹿茸菌200g、鳗鱼柳150g、鲜芦笋75g</t>
  </si>
  <si>
    <t>樱花虾韭菜烧小土豆</t>
  </si>
  <si>
    <t>韭菜50g、小土豆350g、樱花虾10g、五花肉粒30g、姜粒5g、蒜粒5g</t>
  </si>
  <si>
    <t>仙居农家牛奶芋头</t>
  </si>
  <si>
    <t>牛奶芋头470g(切5cm长)、咸肉120g(5cm长方条)、蒜苔粒30g（斜切5毫米长）、蒜子40克</t>
  </si>
  <si>
    <t>藕芽炒鸡胗</t>
  </si>
  <si>
    <t>藕芽200g、鸡胗150g、青红椒粒各10g</t>
  </si>
  <si>
    <t>海蜇花炒蹄筋</t>
  </si>
  <si>
    <r>
      <rPr>
        <sz val="10"/>
        <color rgb="FF000000"/>
        <rFont val="微软雅黑"/>
        <charset val="134"/>
      </rPr>
      <t>海蜇花300g(</t>
    </r>
    <r>
      <rPr>
        <sz val="10"/>
        <color rgb="FFFF0000"/>
        <rFont val="微软雅黑"/>
        <charset val="134"/>
      </rPr>
      <t>沸水后切长条</t>
    </r>
    <r>
      <rPr>
        <sz val="10"/>
        <color rgb="FF000000"/>
        <rFont val="微软雅黑"/>
        <charset val="134"/>
      </rPr>
      <t>)、</t>
    </r>
    <r>
      <rPr>
        <sz val="10"/>
        <color rgb="FFFF0000"/>
        <rFont val="微软雅黑"/>
        <charset val="134"/>
      </rPr>
      <t>油发</t>
    </r>
    <r>
      <rPr>
        <sz val="10"/>
        <color rgb="FF000000"/>
        <rFont val="微软雅黑"/>
        <charset val="134"/>
      </rPr>
      <t>蹄筋150g、青红椒50g(滚刀切)、XO酱5g</t>
    </r>
  </si>
  <si>
    <t>潮汕香煎蚝仔烙</t>
  </si>
  <si>
    <t>生蚝仔100克、八爪鱼须30g、母卷50克(切圈)、鸡蛋1只、葱花10g(撒面)</t>
  </si>
  <si>
    <t>注：1、必卖菜47道；2、每季度时令热菜5道调换；</t>
  </si>
  <si>
    <t>停牌：脆皮火焰对虾</t>
  </si>
  <si>
    <t>榕港名轩-燕鲍翅、位上菜-大菜牌20231103</t>
  </si>
  <si>
    <t>溏心十头干鲍</t>
  </si>
  <si>
    <t>燕鲍翅</t>
  </si>
  <si>
    <t>骄洋溏心十头1只、宝塔菜1朵、米饭团50g、鲍汁100g</t>
  </si>
  <si>
    <t>跟刀叉</t>
  </si>
  <si>
    <t>溏心八头干鲍</t>
  </si>
  <si>
    <t>骄洋溏心八头1只、宝塔菜1朵、米饭团50g、鲍汁100g</t>
  </si>
  <si>
    <t>堂煎5A雪花牛肉</t>
  </si>
  <si>
    <t>黑椒</t>
  </si>
  <si>
    <t>神户雪花牛肉75g（厚1cm）1件、黑椒汁35g、（宝塔菜1粒、甜蜜豆3粒）</t>
  </si>
  <si>
    <t>刀叉</t>
  </si>
  <si>
    <t>港式黄焖佛跳墙</t>
  </si>
  <si>
    <t>50头即食鲍鱼1个、发好的金钱骨翅15g、60头盐参1条、80头瑶柱1粒、鱼唇20g、发好的蹄筋1条15g、花菇1个（50头）、鸽蛋1个、金汤150g荷叶1件（用来封口后再盖餐具盖）</t>
  </si>
  <si>
    <t>跟调更</t>
  </si>
  <si>
    <t>红烧佛跳墙</t>
  </si>
  <si>
    <t>厨博汇红烧佛跳墙1罐</t>
  </si>
  <si>
    <t>瑶柱干捞翅</t>
  </si>
  <si>
    <t>骄阳即食钩翅100g、炸瑶柱3g、湿瑶柱5g、跟位上汤150g</t>
  </si>
  <si>
    <t>调更</t>
  </si>
  <si>
    <t>冰花炖官燕</t>
  </si>
  <si>
    <t>燕盏85g、糖水30g</t>
  </si>
  <si>
    <t>木瓜更</t>
  </si>
  <si>
    <t>木瓜炖官燕</t>
  </si>
  <si>
    <t>8头木瓜1只、燕盏55g、糖水30g、杏仁汁30g</t>
  </si>
  <si>
    <t>红烧大鲍翅</t>
  </si>
  <si>
    <t>骄阳即食钩翅60g、上汤200g</t>
  </si>
  <si>
    <t>调更、跟上银牙、香菜</t>
  </si>
  <si>
    <t>蔬汁翅</t>
  </si>
  <si>
    <t>牙拣翅75g、蔬菜汁50g、浓汤150g</t>
  </si>
  <si>
    <t>金汤煲仔翅</t>
  </si>
  <si>
    <t>牙拣翅65g、浓汤200g</t>
  </si>
  <si>
    <t>泰式酸辣大排翅</t>
  </si>
  <si>
    <t>牙拣翅75g（排翅）、香芹沫10g、酸汤150g（配方后续见烹饪标准卡）</t>
  </si>
  <si>
    <t>特色80头辽参
做法：鲍汁扣、小米烩、羊肚菌鸡汤炖</t>
  </si>
  <si>
    <t>必点、</t>
  </si>
  <si>
    <t>6头鲜辽参1条</t>
  </si>
  <si>
    <t>跟刀叉、调更</t>
  </si>
  <si>
    <t>冲浪活海参</t>
  </si>
  <si>
    <t>活海参1条/2.5两(切粒)、竹笙3片、辽参汤200g</t>
  </si>
  <si>
    <t>堂做、冲浪壶、调更、跟上葱花+香菜+胡椒粉盅</t>
  </si>
  <si>
    <t>鱼翅捞饭</t>
  </si>
  <si>
    <t>发好的金钱翅45g、蛋炒饭50g、金汤70g（炒饭放底、鱼翅放面，淋汁后上）</t>
  </si>
  <si>
    <t>金汤野米烩花胶</t>
  </si>
  <si>
    <t>小金龙肚3件、野米蒸好20g、枸杞2粒、金汤200g</t>
  </si>
  <si>
    <t>酸汤花胶鱼唇</t>
  </si>
  <si>
    <t>小花胶2个(切条)、鱼唇50g、香芹沫10g、酸汤150g（配方详见操作视频）</t>
  </si>
  <si>
    <t>鲍汁羊肚菌烩花胶</t>
  </si>
  <si>
    <t>新品</t>
  </si>
  <si>
    <t>18头花胶筒1块/5.5cm、宝塔菜1颗、羊肚菌1颗、头手鲍汁100g、跟上米饭1团</t>
  </si>
  <si>
    <t>跟上米饭1团</t>
  </si>
  <si>
    <t>河鲀鱼
做法：古法红烧、家烧</t>
  </si>
  <si>
    <t>橘黄天仙鱼280g，草头20g</t>
  </si>
  <si>
    <r>
      <rPr>
        <sz val="10"/>
        <rFont val="微软雅黑"/>
        <charset val="134"/>
      </rPr>
      <t>橘黄天仙鱼半条（</t>
    </r>
    <r>
      <rPr>
        <sz val="10"/>
        <color rgb="FFFF0000"/>
        <rFont val="微软雅黑"/>
        <charset val="134"/>
      </rPr>
      <t>1条/6.5-7.2两-1开2</t>
    </r>
    <r>
      <rPr>
        <sz val="10"/>
        <rFont val="微软雅黑"/>
        <charset val="134"/>
      </rPr>
      <t>），草头20g</t>
    </r>
  </si>
  <si>
    <t>注：1、必卖菜14道；</t>
  </si>
  <si>
    <t>榕港名轩-汤羹-大菜牌20231103</t>
  </si>
  <si>
    <t>黑松露炖5A雪花牛肉</t>
  </si>
  <si>
    <t>5A雪花牛肉2块/40g、黑松露3片、肉汁150g</t>
  </si>
  <si>
    <t>越式酸辣鱼肚羹</t>
  </si>
  <si>
    <t>鱼肚丝50g、菇丝30g、笋丝30g、木耳丝30g、红萝卜丝10g、香菜10g、亨氏白醋10g、龙虾汤150g</t>
  </si>
  <si>
    <t>跟汤勺、汤碗</t>
  </si>
  <si>
    <t>瑶柱炖花胶汤</t>
  </si>
  <si>
    <r>
      <rPr>
        <sz val="10"/>
        <color theme="1"/>
        <rFont val="微软雅黑"/>
        <charset val="134"/>
      </rPr>
      <t>小金龙肚</t>
    </r>
    <r>
      <rPr>
        <sz val="10"/>
        <color rgb="FFFF0000"/>
        <rFont val="微软雅黑"/>
        <charset val="134"/>
      </rPr>
      <t>3个</t>
    </r>
    <r>
      <rPr>
        <sz val="10"/>
        <color theme="1"/>
        <rFont val="微软雅黑"/>
        <charset val="134"/>
      </rPr>
      <t>、80头瑶柱1粒、炖汤底200g</t>
    </r>
  </si>
  <si>
    <t>鲜竹笙瑶柱炖鸽蛋</t>
  </si>
  <si>
    <t>鸽蛋1只、80头瑶柱1粒、鲜竹笙30g（给2片切5厘米长）、炖好汤底200g</t>
  </si>
  <si>
    <t>浓汤花胶翅参</t>
  </si>
  <si>
    <t>花胶丝30g、鱼翅30g、海参丝30g、浓汤200g</t>
  </si>
  <si>
    <t>东海黄鱼羹</t>
  </si>
  <si>
    <t>小黄鱼4片/净50g（切厚片）、鲜竹笙3段、黄谭酸菜3片、香芹沫10g、鱼汤100g</t>
  </si>
  <si>
    <t>注：1、必卖菜5道；2、每季度时令汤品2道调换；</t>
  </si>
  <si>
    <t>榕港名轩-主食类-大菜牌20231103</t>
  </si>
  <si>
    <r>
      <rPr>
        <b/>
        <sz val="18"/>
        <color rgb="FFFF0000"/>
        <rFont val="微软雅黑"/>
        <charset val="134"/>
      </rPr>
      <t xml:space="preserve">好食材     </t>
    </r>
    <r>
      <rPr>
        <b/>
        <sz val="18"/>
        <color rgb="FFFF0000"/>
        <rFont val="宋体"/>
        <charset val="134"/>
      </rPr>
      <t>✬</t>
    </r>
    <r>
      <rPr>
        <b/>
        <sz val="18"/>
        <color rgb="FFFF0000"/>
        <rFont val="微软雅黑"/>
        <charset val="134"/>
      </rPr>
      <t xml:space="preserve">     好技术     </t>
    </r>
    <r>
      <rPr>
        <b/>
        <sz val="18"/>
        <color rgb="FFFF0000"/>
        <rFont val="宋体"/>
        <charset val="134"/>
      </rPr>
      <t>✬</t>
    </r>
    <r>
      <rPr>
        <b/>
        <sz val="18"/>
        <color rgb="FFFF0000"/>
        <rFont val="微软雅黑"/>
        <charset val="134"/>
      </rPr>
      <t xml:space="preserve">     好创意     </t>
    </r>
    <r>
      <rPr>
        <b/>
        <sz val="18"/>
        <color rgb="FFFF0000"/>
        <rFont val="宋体"/>
        <charset val="134"/>
      </rPr>
      <t>✬</t>
    </r>
    <r>
      <rPr>
        <b/>
        <sz val="18"/>
        <color rgb="FFFF0000"/>
        <rFont val="微软雅黑"/>
        <charset val="134"/>
      </rPr>
      <t xml:space="preserve">     好呈现     </t>
    </r>
    <r>
      <rPr>
        <b/>
        <sz val="18"/>
        <color rgb="FFFF0000"/>
        <rFont val="宋体"/>
        <charset val="134"/>
      </rPr>
      <t>✬</t>
    </r>
    <r>
      <rPr>
        <b/>
        <sz val="18"/>
        <color rgb="FFFF0000"/>
        <rFont val="微软雅黑"/>
        <charset val="134"/>
      </rPr>
      <t xml:space="preserve">     好味道</t>
    </r>
  </si>
  <si>
    <t>海鲜脆米泡饭</t>
  </si>
  <si>
    <t>海鲜粒150g、菜心粒100g、饭400g、龙虾汤
（跟上：葱花、香菜、白芝麻10g、黄金炸米100g）</t>
  </si>
  <si>
    <r>
      <rPr>
        <sz val="9"/>
        <color theme="1"/>
        <rFont val="微软雅黑"/>
        <charset val="134"/>
      </rPr>
      <t>汤勺汤碗、</t>
    </r>
    <r>
      <rPr>
        <sz val="9"/>
        <color rgb="FFFF0000"/>
        <rFont val="微软雅黑"/>
        <charset val="134"/>
      </rPr>
      <t>跟上：葱花、香菜、白芝麻10g、黄金炸米100g（现场操作）</t>
    </r>
  </si>
  <si>
    <t>名轩皇子炒饭</t>
  </si>
  <si>
    <r>
      <rPr>
        <sz val="9"/>
        <color theme="1"/>
        <rFont val="微软雅黑"/>
        <charset val="134"/>
      </rPr>
      <t>雪花牛肉米50克、虾仁50克、菜心粒100克、葱白粒20克、瑶柱5克、香米饭500克、红萝卜粒20克、猪油50g（</t>
    </r>
    <r>
      <rPr>
        <sz val="9"/>
        <color rgb="FFFF0000"/>
        <rFont val="微软雅黑"/>
        <charset val="134"/>
      </rPr>
      <t>炒酱黄色</t>
    </r>
    <r>
      <rPr>
        <sz val="9"/>
        <color theme="1"/>
        <rFont val="微软雅黑"/>
        <charset val="134"/>
      </rPr>
      <t>）</t>
    </r>
  </si>
  <si>
    <t>本帮葱油拌面</t>
  </si>
  <si>
    <t>面350g、炸小葱3g、拌面酱油50g</t>
  </si>
  <si>
    <t>面50g、炸小葱1g、拌面酱油10g</t>
  </si>
  <si>
    <t>上海炒面</t>
  </si>
  <si>
    <t>油面500g，青菜20g，肉丝10g，香菇丝10g</t>
  </si>
  <si>
    <t>福州炒兴化米粉</t>
  </si>
  <si>
    <t>超细兴化粉150g，鸡蛋2只，五花肉丝75g，香菇丝10g、椰菜丝50g、胡萝卜丝10g、银牙30g、白虾米10g、芹菜段20g、虾仁25g（一切二）、鱿鱼丝25g、蒜苗段10g</t>
  </si>
  <si>
    <t>公筷、跟上厦门辣椒酱</t>
  </si>
  <si>
    <t>福州包芯鳗鱼丸</t>
  </si>
  <si>
    <t>大号鳗鱼丸1只、芹菜沫3g、清鸡汤150g、胡椒粉2g、亨氏白醋2滴</t>
  </si>
  <si>
    <t>注：1、必卖菜6道；</t>
  </si>
  <si>
    <t>停牌：莆田卤面</t>
  </si>
  <si>
    <t>榕港名轩-点心类-大菜牌20231103</t>
  </si>
  <si>
    <t>售价</t>
  </si>
  <si>
    <t>特色上海生煎包</t>
  </si>
  <si>
    <t>五花肉20g、皮冻20g、发面20g、白芝麻3g(3只起卖)</t>
  </si>
  <si>
    <t>跟香醋</t>
  </si>
  <si>
    <t>香煎韭菜饺</t>
  </si>
  <si>
    <t>五花肉10g、马蹄肉5g、韭菜8g、饺子皮10g(3只起卖)</t>
  </si>
  <si>
    <t>辣酱</t>
  </si>
  <si>
    <t>金牌虾饺皇</t>
  </si>
  <si>
    <t>虾仁15g、笋粒2g、肥肉粒2g、手打面7g(3只起卖)</t>
  </si>
  <si>
    <t>跟红醋</t>
  </si>
  <si>
    <t>虾仁荠菜馄饨</t>
  </si>
  <si>
    <t>虾仁荠菜馄饨12只(肉30g、青菜30g、荠菜30g、虾仁12只、皮子12张）</t>
  </si>
  <si>
    <t>汤勺、汤碗</t>
  </si>
  <si>
    <t>虾仁荠菜馄饨2只（荠菜6g、青菜6g、肉8g、虾仁2只、皮子2张）</t>
  </si>
  <si>
    <t>桂花酒酿圆子</t>
  </si>
  <si>
    <t>甜味</t>
  </si>
  <si>
    <t>黑芝麻圆子300g(宴席放实心圆子)、自制彩色圆子30g、酒酿50g、白糖100g、生粉10g、桂花少许</t>
  </si>
  <si>
    <t>黑芝麻圆子6颗(宴席放实心圆子)、自制彩色圆子8粒、酒酿10g、白糖10g、桂花少许</t>
  </si>
  <si>
    <t>果皮百合红豆沙</t>
  </si>
  <si>
    <t>窝</t>
  </si>
  <si>
    <t>红豆350g、糖50g、百合18g、(果皮1g,果皮味道柔和)</t>
  </si>
  <si>
    <t>红豆50g、糖10g、百合5g、(果皮0.5g,果皮味道柔和)</t>
  </si>
  <si>
    <t>百合红豆沙配生煎包</t>
  </si>
  <si>
    <t>百合红豆沙1位、生煎包1个</t>
  </si>
  <si>
    <t>杨枝甘露配生煎包</t>
  </si>
  <si>
    <t>杨枝甘露1位、生煎包1个</t>
  </si>
  <si>
    <t>调羹</t>
  </si>
  <si>
    <t>榴莲天鹅酥</t>
  </si>
  <si>
    <t>榴莲肉10g、酥皮8g、芝麻2g(3只起卖)</t>
  </si>
  <si>
    <t>杨枝甘露</t>
  </si>
  <si>
    <t>冷甜</t>
  </si>
  <si>
    <t>芒果肉48g、甘露水30g、西米10g、西柚5g</t>
  </si>
  <si>
    <t>福州芋泥</t>
  </si>
  <si>
    <t>成品芋泥75g、红枣碎2g、花生碎2g</t>
  </si>
  <si>
    <t>注：1、必卖菜8道；2、点心时令咸甜各1道调换；</t>
  </si>
  <si>
    <t>停牌：福州芋泥配金牌虾饺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</si>
</sst>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0.0%"/>
  </numFmts>
  <fonts count="63"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24"/>
      <color theme="1"/>
      <name val="微软雅黑"/>
      <charset val="134"/>
    </font>
    <font>
      <b/>
      <sz val="14"/>
      <color rgb="FFFF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微软雅黑"/>
      <charset val="134"/>
    </font>
    <font>
      <sz val="11"/>
      <color rgb="FF000000"/>
      <name val="微软雅黑"/>
      <charset val="134"/>
    </font>
    <font>
      <sz val="12"/>
      <color rgb="FFFF0000"/>
      <name val="微软雅黑"/>
      <charset val="134"/>
    </font>
    <font>
      <sz val="10"/>
      <color rgb="FFFF0000"/>
      <name val="微软雅黑"/>
      <charset val="134"/>
    </font>
    <font>
      <b/>
      <sz val="18"/>
      <color rgb="FFFF0000"/>
      <name val="微软雅黑"/>
      <charset val="134"/>
    </font>
    <font>
      <sz val="9"/>
      <color theme="1"/>
      <name val="微软雅黑"/>
      <charset val="134"/>
    </font>
    <font>
      <b/>
      <sz val="20"/>
      <color rgb="FFFF0000"/>
      <name val="微软雅黑"/>
      <charset val="134"/>
    </font>
    <font>
      <sz val="11"/>
      <color theme="1"/>
      <name val="Arial"/>
      <charset val="134"/>
    </font>
    <font>
      <sz val="11"/>
      <name val="微软雅黑"/>
      <charset val="134"/>
    </font>
    <font>
      <sz val="11"/>
      <name val="宋体"/>
      <charset val="134"/>
    </font>
    <font>
      <b/>
      <sz val="16"/>
      <color rgb="FFFF0000"/>
      <name val="微软雅黑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sz val="12"/>
      <name val="微软雅黑"/>
      <charset val="134"/>
    </font>
    <font>
      <sz val="12"/>
      <color theme="1"/>
      <name val="宋体"/>
      <charset val="134"/>
      <scheme val="minor"/>
    </font>
    <font>
      <sz val="16"/>
      <color theme="1"/>
      <name val="楷体"/>
      <charset val="134"/>
    </font>
    <font>
      <sz val="16"/>
      <name val="楷体"/>
      <charset val="134"/>
    </font>
    <font>
      <b/>
      <sz val="11"/>
      <name val="微软雅黑"/>
      <charset val="134"/>
    </font>
    <font>
      <sz val="14"/>
      <name val="微软雅黑"/>
      <charset val="134"/>
    </font>
    <font>
      <sz val="9"/>
      <name val="微软雅黑"/>
      <charset val="134"/>
    </font>
    <font>
      <b/>
      <sz val="24"/>
      <name val="微软雅黑"/>
      <charset val="134"/>
    </font>
    <font>
      <b/>
      <sz val="22"/>
      <color theme="1"/>
      <name val="微软雅黑"/>
      <charset val="134"/>
    </font>
    <font>
      <sz val="16"/>
      <name val="微软雅黑"/>
      <charset val="134"/>
    </font>
    <font>
      <b/>
      <sz val="12"/>
      <name val="宋体"/>
      <charset val="134"/>
    </font>
    <font>
      <sz val="14"/>
      <color rgb="FFFF0000"/>
      <name val="宋体"/>
      <charset val="134"/>
      <scheme val="minor"/>
    </font>
    <font>
      <b/>
      <sz val="72"/>
      <name val="微软雅黑"/>
      <charset val="134"/>
    </font>
    <font>
      <b/>
      <sz val="18"/>
      <name val="微软雅黑"/>
      <charset val="134"/>
    </font>
    <font>
      <b/>
      <sz val="16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rgb="FFFF0000"/>
      <name val="宋体"/>
      <charset val="134"/>
    </font>
    <font>
      <b/>
      <sz val="18"/>
      <color rgb="FFFF0000"/>
      <name val="宋体"/>
      <charset val="134"/>
    </font>
    <font>
      <sz val="9"/>
      <color rgb="FFFF0000"/>
      <name val="微软雅黑"/>
      <charset val="134"/>
    </font>
    <font>
      <b/>
      <sz val="20"/>
      <color rgb="FFFF0000"/>
      <name val="宋体"/>
      <charset val="134"/>
    </font>
    <font>
      <b/>
      <sz val="16"/>
      <color rgb="FFFF0000"/>
      <name val="宋体"/>
      <charset val="134"/>
    </font>
    <font>
      <sz val="11"/>
      <color rgb="FFFF0000"/>
      <name val="微软雅黑"/>
      <charset val="134"/>
    </font>
    <font>
      <sz val="12"/>
      <name val="Microsoft YaHei"/>
      <charset val="134"/>
    </font>
  </fonts>
  <fills count="39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1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16" borderId="15" applyNumberFormat="0" applyFont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9" fillId="19" borderId="18" applyNumberFormat="0" applyAlignment="0" applyProtection="0">
      <alignment vertical="center"/>
    </xf>
    <xf numFmtId="0" fontId="50" fillId="19" borderId="14" applyNumberFormat="0" applyAlignment="0" applyProtection="0">
      <alignment vertical="center"/>
    </xf>
    <xf numFmtId="0" fontId="51" fillId="20" borderId="19" applyNumberFormat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</cellStyleXfs>
  <cellXfs count="28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9" fontId="6" fillId="0" borderId="1" xfId="1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9" fontId="6" fillId="3" borderId="1" xfId="1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/>
    </xf>
    <xf numFmtId="177" fontId="6" fillId="0" borderId="1" xfId="11" applyNumberFormat="1" applyFont="1" applyFill="1" applyBorder="1" applyAlignment="1">
      <alignment horizontal="center" vertical="center" wrapText="1"/>
    </xf>
    <xf numFmtId="9" fontId="6" fillId="0" borderId="1" xfId="1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/>
    </xf>
    <xf numFmtId="177" fontId="5" fillId="3" borderId="1" xfId="11" applyNumberFormat="1" applyFont="1" applyFill="1" applyBorder="1" applyAlignment="1">
      <alignment horizontal="center" vertical="center"/>
    </xf>
    <xf numFmtId="9" fontId="6" fillId="3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9" fontId="5" fillId="6" borderId="1" xfId="11" applyFont="1" applyFill="1" applyBorder="1" applyAlignment="1">
      <alignment horizontal="center" vertical="center"/>
    </xf>
    <xf numFmtId="0" fontId="7" fillId="7" borderId="0" xfId="0" applyFont="1" applyFill="1">
      <alignment vertical="center"/>
    </xf>
    <xf numFmtId="0" fontId="3" fillId="7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17" fillId="0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distributed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177" fontId="17" fillId="0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177" fontId="6" fillId="0" borderId="1" xfId="11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left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9" fontId="6" fillId="0" borderId="4" xfId="0" applyNumberFormat="1" applyFont="1" applyFill="1" applyBorder="1" applyAlignment="1">
      <alignment horizontal="center" vertical="center"/>
    </xf>
    <xf numFmtId="9" fontId="6" fillId="0" borderId="8" xfId="0" applyNumberFormat="1" applyFont="1" applyFill="1" applyBorder="1" applyAlignment="1">
      <alignment horizontal="center" vertical="center"/>
    </xf>
    <xf numFmtId="9" fontId="6" fillId="0" borderId="5" xfId="0" applyNumberFormat="1" applyFont="1" applyFill="1" applyBorder="1" applyAlignment="1">
      <alignment horizontal="center" vertical="center"/>
    </xf>
    <xf numFmtId="9" fontId="5" fillId="0" borderId="1" xfId="11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9" fontId="5" fillId="0" borderId="1" xfId="11" applyFont="1" applyFill="1" applyBorder="1" applyAlignment="1">
      <alignment horizontal="center" vertical="center"/>
    </xf>
    <xf numFmtId="9" fontId="9" fillId="0" borderId="1" xfId="11" applyFont="1" applyFill="1" applyBorder="1" applyAlignment="1">
      <alignment horizontal="center" vertical="center"/>
    </xf>
    <xf numFmtId="9" fontId="17" fillId="0" borderId="1" xfId="1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77" fontId="17" fillId="3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177" fontId="5" fillId="0" borderId="1" xfId="11" applyNumberFormat="1" applyFont="1" applyFill="1" applyBorder="1" applyAlignment="1">
      <alignment horizontal="center" vertical="center"/>
    </xf>
    <xf numFmtId="9" fontId="6" fillId="0" borderId="1" xfId="11" applyFont="1" applyFill="1" applyBorder="1" applyAlignment="1" applyProtection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justify" vertical="center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25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center" vertical="center"/>
    </xf>
    <xf numFmtId="9" fontId="17" fillId="3" borderId="1" xfId="1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 applyProtection="1">
      <alignment horizontal="center" vertical="center"/>
    </xf>
    <xf numFmtId="178" fontId="5" fillId="0" borderId="1" xfId="11" applyNumberFormat="1" applyFont="1" applyFill="1" applyBorder="1" applyAlignment="1" applyProtection="1">
      <alignment horizontal="center" vertical="center"/>
      <protection locked="0"/>
    </xf>
    <xf numFmtId="9" fontId="5" fillId="3" borderId="1" xfId="1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/>
    </xf>
    <xf numFmtId="177" fontId="28" fillId="0" borderId="1" xfId="11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0" fontId="20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8" fillId="0" borderId="4" xfId="0" applyNumberFormat="1" applyFont="1" applyFill="1" applyBorder="1" applyAlignment="1">
      <alignment horizontal="left" vertical="center" wrapText="1"/>
    </xf>
    <xf numFmtId="0" fontId="29" fillId="0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8" fillId="0" borderId="11" xfId="0" applyNumberFormat="1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center" vertical="center"/>
    </xf>
    <xf numFmtId="9" fontId="8" fillId="0" borderId="13" xfId="0" applyNumberFormat="1" applyFont="1" applyFill="1" applyBorder="1" applyAlignment="1">
      <alignment horizontal="center" vertical="center" wrapText="1"/>
    </xf>
    <xf numFmtId="9" fontId="8" fillId="3" borderId="13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77" fontId="8" fillId="0" borderId="13" xfId="0" applyNumberFormat="1" applyFont="1" applyFill="1" applyBorder="1" applyAlignment="1">
      <alignment horizontal="center" vertical="center" wrapText="1"/>
    </xf>
    <xf numFmtId="0" fontId="8" fillId="0" borderId="13" xfId="0" applyNumberFormat="1" applyFont="1" applyFill="1" applyBorder="1" applyAlignment="1">
      <alignment horizontal="center" vertical="center" wrapText="1"/>
    </xf>
    <xf numFmtId="0" fontId="8" fillId="0" borderId="13" xfId="0" applyNumberFormat="1" applyFont="1" applyFill="1" applyBorder="1" applyAlignment="1">
      <alignment horizontal="left" vertical="center" wrapText="1"/>
    </xf>
    <xf numFmtId="177" fontId="8" fillId="0" borderId="12" xfId="0" applyNumberFormat="1" applyFont="1" applyFill="1" applyBorder="1" applyAlignment="1">
      <alignment horizontal="center" vertical="center" wrapText="1"/>
    </xf>
    <xf numFmtId="9" fontId="8" fillId="0" borderId="12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9" fontId="8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8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1" fillId="0" borderId="0" xfId="0" applyFont="1" applyFill="1" applyAlignment="1">
      <alignment horizontal="centerContinuous" vertical="center"/>
    </xf>
    <xf numFmtId="0" fontId="0" fillId="9" borderId="1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vertical="center"/>
    </xf>
    <xf numFmtId="0" fontId="22" fillId="10" borderId="1" xfId="0" applyFont="1" applyFill="1" applyBorder="1" applyAlignment="1">
      <alignment horizontal="center" vertical="center"/>
    </xf>
    <xf numFmtId="0" fontId="32" fillId="10" borderId="1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vertical="center"/>
    </xf>
    <xf numFmtId="0" fontId="32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33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31" fontId="35" fillId="0" borderId="0" xfId="0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381000</xdr:colOff>
      <xdr:row>0</xdr:row>
      <xdr:rowOff>142875</xdr:rowOff>
    </xdr:from>
    <xdr:to>
      <xdr:col>12</xdr:col>
      <xdr:colOff>142875</xdr:colOff>
      <xdr:row>10</xdr:row>
      <xdr:rowOff>37465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rcRect r="2448" b="4861"/>
        <a:stretch>
          <a:fillRect/>
        </a:stretch>
      </xdr:blipFill>
      <xdr:spPr>
        <a:xfrm>
          <a:off x="5181600" y="142875"/>
          <a:ext cx="3190875" cy="17043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466725</xdr:colOff>
      <xdr:row>3</xdr:row>
      <xdr:rowOff>249555</xdr:rowOff>
    </xdr:from>
    <xdr:to>
      <xdr:col>3</xdr:col>
      <xdr:colOff>18415</xdr:colOff>
      <xdr:row>3</xdr:row>
      <xdr:rowOff>413385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2409825" y="1363980"/>
          <a:ext cx="151765" cy="1638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304800</xdr:colOff>
      <xdr:row>20</xdr:row>
      <xdr:rowOff>326390</xdr:rowOff>
    </xdr:from>
    <xdr:to>
      <xdr:col>2</xdr:col>
      <xdr:colOff>456565</xdr:colOff>
      <xdr:row>21</xdr:row>
      <xdr:rowOff>109220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2752725" y="9317990"/>
          <a:ext cx="15176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505460</xdr:colOff>
      <xdr:row>3</xdr:row>
      <xdr:rowOff>474345</xdr:rowOff>
    </xdr:from>
    <xdr:to>
      <xdr:col>2</xdr:col>
      <xdr:colOff>657225</xdr:colOff>
      <xdr:row>3</xdr:row>
      <xdr:rowOff>638175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2953385" y="1871345"/>
          <a:ext cx="15176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506095</xdr:colOff>
      <xdr:row>17</xdr:row>
      <xdr:rowOff>54610</xdr:rowOff>
    </xdr:from>
    <xdr:to>
      <xdr:col>2</xdr:col>
      <xdr:colOff>657860</xdr:colOff>
      <xdr:row>17</xdr:row>
      <xdr:rowOff>218440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2954020" y="7928610"/>
          <a:ext cx="15176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285115</xdr:colOff>
      <xdr:row>34</xdr:row>
      <xdr:rowOff>316230</xdr:rowOff>
    </xdr:from>
    <xdr:to>
      <xdr:col>2</xdr:col>
      <xdr:colOff>436880</xdr:colOff>
      <xdr:row>35</xdr:row>
      <xdr:rowOff>99060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2733040" y="14781530"/>
          <a:ext cx="15176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314325</xdr:colOff>
      <xdr:row>33</xdr:row>
      <xdr:rowOff>100965</xdr:rowOff>
    </xdr:from>
    <xdr:to>
      <xdr:col>2</xdr:col>
      <xdr:colOff>466090</xdr:colOff>
      <xdr:row>33</xdr:row>
      <xdr:rowOff>264795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2762250" y="14185265"/>
          <a:ext cx="15176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303530</xdr:colOff>
      <xdr:row>39</xdr:row>
      <xdr:rowOff>257810</xdr:rowOff>
    </xdr:from>
    <xdr:to>
      <xdr:col>2</xdr:col>
      <xdr:colOff>455295</xdr:colOff>
      <xdr:row>40</xdr:row>
      <xdr:rowOff>40640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2751455" y="16767810"/>
          <a:ext cx="15176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281940</xdr:colOff>
      <xdr:row>52</xdr:row>
      <xdr:rowOff>100330</xdr:rowOff>
    </xdr:from>
    <xdr:to>
      <xdr:col>2</xdr:col>
      <xdr:colOff>433705</xdr:colOff>
      <xdr:row>52</xdr:row>
      <xdr:rowOff>264160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2729865" y="21791930"/>
          <a:ext cx="15176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281940</xdr:colOff>
      <xdr:row>62</xdr:row>
      <xdr:rowOff>100330</xdr:rowOff>
    </xdr:from>
    <xdr:to>
      <xdr:col>2</xdr:col>
      <xdr:colOff>433705</xdr:colOff>
      <xdr:row>62</xdr:row>
      <xdr:rowOff>264160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2729865" y="25640030"/>
          <a:ext cx="15176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315595</xdr:colOff>
      <xdr:row>54</xdr:row>
      <xdr:rowOff>302260</xdr:rowOff>
    </xdr:from>
    <xdr:to>
      <xdr:col>2</xdr:col>
      <xdr:colOff>467360</xdr:colOff>
      <xdr:row>55</xdr:row>
      <xdr:rowOff>85090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2763520" y="22755860"/>
          <a:ext cx="15176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293370</xdr:colOff>
      <xdr:row>63</xdr:row>
      <xdr:rowOff>111760</xdr:rowOff>
    </xdr:from>
    <xdr:to>
      <xdr:col>2</xdr:col>
      <xdr:colOff>445135</xdr:colOff>
      <xdr:row>63</xdr:row>
      <xdr:rowOff>275590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2741295" y="26032460"/>
          <a:ext cx="15176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283210</xdr:colOff>
      <xdr:row>65</xdr:row>
      <xdr:rowOff>889635</xdr:rowOff>
    </xdr:from>
    <xdr:to>
      <xdr:col>2</xdr:col>
      <xdr:colOff>434975</xdr:colOff>
      <xdr:row>65</xdr:row>
      <xdr:rowOff>1053465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2731135" y="27572335"/>
          <a:ext cx="151765" cy="1638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271780</xdr:colOff>
      <xdr:row>8</xdr:row>
      <xdr:rowOff>99695</xdr:rowOff>
    </xdr:from>
    <xdr:to>
      <xdr:col>2</xdr:col>
      <xdr:colOff>423545</xdr:colOff>
      <xdr:row>8</xdr:row>
      <xdr:rowOff>263525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3308350" y="3846195"/>
          <a:ext cx="15176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249555</xdr:colOff>
      <xdr:row>5</xdr:row>
      <xdr:rowOff>99695</xdr:rowOff>
    </xdr:from>
    <xdr:to>
      <xdr:col>2</xdr:col>
      <xdr:colOff>401320</xdr:colOff>
      <xdr:row>5</xdr:row>
      <xdr:rowOff>263525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3286125" y="1966595"/>
          <a:ext cx="15176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226695</xdr:colOff>
      <xdr:row>16</xdr:row>
      <xdr:rowOff>112395</xdr:rowOff>
    </xdr:from>
    <xdr:to>
      <xdr:col>2</xdr:col>
      <xdr:colOff>378460</xdr:colOff>
      <xdr:row>16</xdr:row>
      <xdr:rowOff>276225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3263265" y="6995795"/>
          <a:ext cx="15176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473710</xdr:colOff>
      <xdr:row>15</xdr:row>
      <xdr:rowOff>78105</xdr:rowOff>
    </xdr:from>
    <xdr:to>
      <xdr:col>2</xdr:col>
      <xdr:colOff>625475</xdr:colOff>
      <xdr:row>15</xdr:row>
      <xdr:rowOff>241935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3510280" y="6491605"/>
          <a:ext cx="15176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281940</xdr:colOff>
      <xdr:row>18</xdr:row>
      <xdr:rowOff>90170</xdr:rowOff>
    </xdr:from>
    <xdr:to>
      <xdr:col>2</xdr:col>
      <xdr:colOff>433705</xdr:colOff>
      <xdr:row>18</xdr:row>
      <xdr:rowOff>254000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3318510" y="7735570"/>
          <a:ext cx="151765" cy="1638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158115</xdr:colOff>
      <xdr:row>6</xdr:row>
      <xdr:rowOff>146050</xdr:rowOff>
    </xdr:from>
    <xdr:to>
      <xdr:col>2</xdr:col>
      <xdr:colOff>309880</xdr:colOff>
      <xdr:row>6</xdr:row>
      <xdr:rowOff>309880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2396490" y="2767965"/>
          <a:ext cx="15176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147320</xdr:colOff>
      <xdr:row>7</xdr:row>
      <xdr:rowOff>121285</xdr:rowOff>
    </xdr:from>
    <xdr:to>
      <xdr:col>2</xdr:col>
      <xdr:colOff>299085</xdr:colOff>
      <xdr:row>7</xdr:row>
      <xdr:rowOff>285115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2385695" y="3248025"/>
          <a:ext cx="151765" cy="1638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186690</xdr:colOff>
      <xdr:row>5</xdr:row>
      <xdr:rowOff>254000</xdr:rowOff>
    </xdr:from>
    <xdr:to>
      <xdr:col>2</xdr:col>
      <xdr:colOff>338455</xdr:colOff>
      <xdr:row>6</xdr:row>
      <xdr:rowOff>49530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2653665" y="2565400"/>
          <a:ext cx="151765" cy="1638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528955</xdr:colOff>
      <xdr:row>3</xdr:row>
      <xdr:rowOff>125095</xdr:rowOff>
    </xdr:from>
    <xdr:to>
      <xdr:col>3</xdr:col>
      <xdr:colOff>87630</xdr:colOff>
      <xdr:row>3</xdr:row>
      <xdr:rowOff>288925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2653030" y="1289685"/>
          <a:ext cx="15176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269875</xdr:colOff>
      <xdr:row>4</xdr:row>
      <xdr:rowOff>103505</xdr:rowOff>
    </xdr:from>
    <xdr:to>
      <xdr:col>2</xdr:col>
      <xdr:colOff>421640</xdr:colOff>
      <xdr:row>4</xdr:row>
      <xdr:rowOff>267335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2393950" y="1712595"/>
          <a:ext cx="151765" cy="1638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U43"/>
  <sheetViews>
    <sheetView workbookViewId="0">
      <selection activeCell="U9" sqref="U9"/>
    </sheetView>
  </sheetViews>
  <sheetFormatPr defaultColWidth="9" defaultRowHeight="14.25"/>
  <cols>
    <col min="1" max="16384" width="9" style="282"/>
  </cols>
  <sheetData>
    <row r="1" s="271" customFormat="1"/>
    <row r="2" s="271" customFormat="1"/>
    <row r="3" s="271" customFormat="1"/>
    <row r="4" s="271" customFormat="1"/>
    <row r="5" s="271" customFormat="1"/>
    <row r="6" s="271" customFormat="1"/>
    <row r="7" s="271" customFormat="1"/>
    <row r="8" s="271" customFormat="1"/>
    <row r="9" s="271" customFormat="1"/>
    <row r="10" s="271" customFormat="1"/>
    <row r="11" s="282" customFormat="1" spans="2:19">
      <c r="B11" s="283" t="s">
        <v>0</v>
      </c>
      <c r="C11" s="283"/>
      <c r="D11" s="283"/>
      <c r="E11" s="283"/>
      <c r="F11" s="283"/>
      <c r="G11" s="283"/>
      <c r="H11" s="283"/>
      <c r="I11" s="283"/>
      <c r="J11" s="283"/>
      <c r="K11" s="283"/>
      <c r="L11" s="283"/>
      <c r="M11" s="283"/>
      <c r="N11" s="283"/>
      <c r="O11" s="283"/>
      <c r="P11" s="283"/>
      <c r="Q11" s="283"/>
      <c r="R11" s="283"/>
      <c r="S11" s="283"/>
    </row>
    <row r="12" s="282" customFormat="1" spans="2:19">
      <c r="B12" s="283"/>
      <c r="C12" s="283"/>
      <c r="D12" s="283"/>
      <c r="E12" s="283"/>
      <c r="F12" s="283"/>
      <c r="G12" s="283"/>
      <c r="H12" s="283"/>
      <c r="I12" s="283"/>
      <c r="J12" s="283"/>
      <c r="K12" s="283"/>
      <c r="L12" s="283"/>
      <c r="M12" s="283"/>
      <c r="N12" s="283"/>
      <c r="O12" s="283"/>
      <c r="P12" s="283"/>
      <c r="Q12" s="283"/>
      <c r="R12" s="283"/>
      <c r="S12" s="283"/>
    </row>
    <row r="13" s="282" customFormat="1" spans="2:19">
      <c r="B13" s="283"/>
      <c r="C13" s="283"/>
      <c r="D13" s="283"/>
      <c r="E13" s="283"/>
      <c r="F13" s="283"/>
      <c r="G13" s="283"/>
      <c r="H13" s="283"/>
      <c r="I13" s="283"/>
      <c r="J13" s="283"/>
      <c r="K13" s="283"/>
      <c r="L13" s="283"/>
      <c r="M13" s="283"/>
      <c r="N13" s="283"/>
      <c r="O13" s="283"/>
      <c r="P13" s="283"/>
      <c r="Q13" s="283"/>
      <c r="R13" s="283"/>
      <c r="S13" s="283"/>
    </row>
    <row r="14" s="282" customFormat="1" spans="2:19">
      <c r="B14" s="283"/>
      <c r="C14" s="283"/>
      <c r="D14" s="283"/>
      <c r="E14" s="283"/>
      <c r="F14" s="283"/>
      <c r="G14" s="283"/>
      <c r="H14" s="283"/>
      <c r="I14" s="283"/>
      <c r="J14" s="283"/>
      <c r="K14" s="283"/>
      <c r="L14" s="283"/>
      <c r="M14" s="283"/>
      <c r="N14" s="283"/>
      <c r="O14" s="283"/>
      <c r="P14" s="283"/>
      <c r="Q14" s="283"/>
      <c r="R14" s="283"/>
      <c r="S14" s="283"/>
    </row>
    <row r="15" s="282" customFormat="1" spans="2:19">
      <c r="B15" s="283"/>
      <c r="C15" s="283"/>
      <c r="D15" s="283"/>
      <c r="E15" s="283"/>
      <c r="F15" s="283"/>
      <c r="G15" s="283"/>
      <c r="H15" s="283"/>
      <c r="I15" s="283"/>
      <c r="J15" s="283"/>
      <c r="K15" s="283"/>
      <c r="L15" s="283"/>
      <c r="M15" s="283"/>
      <c r="N15" s="283"/>
      <c r="O15" s="283"/>
      <c r="P15" s="283"/>
      <c r="Q15" s="283"/>
      <c r="R15" s="283"/>
      <c r="S15" s="283"/>
    </row>
    <row r="16" s="282" customFormat="1" spans="2:19">
      <c r="B16" s="283"/>
      <c r="C16" s="283"/>
      <c r="D16" s="283"/>
      <c r="E16" s="283"/>
      <c r="F16" s="283"/>
      <c r="G16" s="283"/>
      <c r="H16" s="283"/>
      <c r="I16" s="283"/>
      <c r="J16" s="283"/>
      <c r="K16" s="283"/>
      <c r="L16" s="283"/>
      <c r="M16" s="283"/>
      <c r="N16" s="283"/>
      <c r="O16" s="283"/>
      <c r="P16" s="283"/>
      <c r="Q16" s="283"/>
      <c r="R16" s="283"/>
      <c r="S16" s="283"/>
    </row>
    <row r="17" s="282" customFormat="1" spans="2:19">
      <c r="B17" s="283"/>
      <c r="C17" s="283"/>
      <c r="D17" s="283"/>
      <c r="E17" s="283"/>
      <c r="F17" s="283"/>
      <c r="G17" s="283"/>
      <c r="H17" s="283"/>
      <c r="I17" s="283"/>
      <c r="J17" s="283"/>
      <c r="K17" s="283"/>
      <c r="L17" s="283"/>
      <c r="M17" s="283"/>
      <c r="N17" s="283"/>
      <c r="O17" s="283"/>
      <c r="P17" s="283"/>
      <c r="Q17" s="283"/>
      <c r="R17" s="283"/>
      <c r="S17" s="283"/>
    </row>
    <row r="18" s="282" customFormat="1" spans="2:19">
      <c r="B18" s="283"/>
      <c r="C18" s="283"/>
      <c r="D18" s="283"/>
      <c r="E18" s="283"/>
      <c r="F18" s="283"/>
      <c r="G18" s="283"/>
      <c r="H18" s="283"/>
      <c r="I18" s="283"/>
      <c r="J18" s="283"/>
      <c r="K18" s="283"/>
      <c r="L18" s="283"/>
      <c r="M18" s="283"/>
      <c r="N18" s="283"/>
      <c r="O18" s="283"/>
      <c r="P18" s="283"/>
      <c r="Q18" s="283"/>
      <c r="R18" s="283"/>
      <c r="S18" s="283"/>
    </row>
    <row r="19" s="282" customFormat="1" spans="2:19">
      <c r="B19" s="283"/>
      <c r="C19" s="283"/>
      <c r="D19" s="283"/>
      <c r="E19" s="283"/>
      <c r="F19" s="283"/>
      <c r="G19" s="283"/>
      <c r="H19" s="283"/>
      <c r="I19" s="283"/>
      <c r="J19" s="283"/>
      <c r="K19" s="283"/>
      <c r="L19" s="283"/>
      <c r="M19" s="283"/>
      <c r="N19" s="283"/>
      <c r="O19" s="283"/>
      <c r="P19" s="283"/>
      <c r="Q19" s="283"/>
      <c r="R19" s="283"/>
      <c r="S19" s="283"/>
    </row>
    <row r="20" s="282" customFormat="1" spans="2:19">
      <c r="B20" s="283"/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3"/>
      <c r="P20" s="283"/>
      <c r="Q20" s="283"/>
      <c r="R20" s="283"/>
      <c r="S20" s="283"/>
    </row>
    <row r="21" s="282" customFormat="1" spans="2:19">
      <c r="B21" s="283"/>
      <c r="C21" s="283"/>
      <c r="D21" s="283"/>
      <c r="E21" s="283"/>
      <c r="F21" s="283"/>
      <c r="G21" s="283"/>
      <c r="H21" s="283"/>
      <c r="I21" s="283"/>
      <c r="J21" s="283"/>
      <c r="K21" s="283"/>
      <c r="L21" s="283"/>
      <c r="M21" s="283"/>
      <c r="N21" s="283"/>
      <c r="O21" s="283"/>
      <c r="P21" s="283"/>
      <c r="Q21" s="283"/>
      <c r="R21" s="283"/>
      <c r="S21" s="283"/>
    </row>
    <row r="22" s="282" customFormat="1" spans="2:19">
      <c r="B22" s="283"/>
      <c r="C22" s="283"/>
      <c r="D22" s="283"/>
      <c r="E22" s="283"/>
      <c r="F22" s="283"/>
      <c r="G22" s="283"/>
      <c r="H22" s="283"/>
      <c r="I22" s="283"/>
      <c r="J22" s="283"/>
      <c r="K22" s="283"/>
      <c r="L22" s="283"/>
      <c r="M22" s="283"/>
      <c r="N22" s="283"/>
      <c r="O22" s="283"/>
      <c r="P22" s="283"/>
      <c r="Q22" s="283"/>
      <c r="R22" s="283"/>
      <c r="S22" s="283"/>
    </row>
    <row r="23" s="282" customFormat="1" spans="2:19">
      <c r="B23" s="283"/>
      <c r="C23" s="283"/>
      <c r="D23" s="283"/>
      <c r="E23" s="283"/>
      <c r="F23" s="283"/>
      <c r="G23" s="283"/>
      <c r="H23" s="283"/>
      <c r="I23" s="283"/>
      <c r="J23" s="283"/>
      <c r="K23" s="283"/>
      <c r="L23" s="283"/>
      <c r="M23" s="283"/>
      <c r="N23" s="283"/>
      <c r="O23" s="283"/>
      <c r="P23" s="283"/>
      <c r="Q23" s="283"/>
      <c r="R23" s="283"/>
      <c r="S23" s="283"/>
    </row>
    <row r="24" s="282" customFormat="1" spans="6:15">
      <c r="F24" s="284" t="s">
        <v>1</v>
      </c>
      <c r="G24" s="284"/>
      <c r="H24" s="284"/>
      <c r="I24" s="284"/>
      <c r="J24" s="284"/>
      <c r="K24" s="284"/>
      <c r="L24" s="284"/>
      <c r="M24" s="284"/>
      <c r="N24" s="284"/>
      <c r="O24" s="284"/>
    </row>
    <row r="25" s="282" customFormat="1" spans="6:15">
      <c r="F25" s="284"/>
      <c r="G25" s="284"/>
      <c r="H25" s="284"/>
      <c r="I25" s="284"/>
      <c r="J25" s="284"/>
      <c r="K25" s="284"/>
      <c r="L25" s="284"/>
      <c r="M25" s="284"/>
      <c r="N25" s="284"/>
      <c r="O25" s="284"/>
    </row>
    <row r="26" s="282" customFormat="1" spans="6:15">
      <c r="F26" s="284"/>
      <c r="G26" s="284"/>
      <c r="H26" s="284"/>
      <c r="I26" s="284"/>
      <c r="J26" s="284"/>
      <c r="K26" s="284"/>
      <c r="L26" s="284"/>
      <c r="M26" s="284"/>
      <c r="N26" s="284"/>
      <c r="O26" s="284"/>
    </row>
    <row r="27" s="282" customFormat="1" spans="6:15">
      <c r="F27" s="284"/>
      <c r="G27" s="284"/>
      <c r="H27" s="284"/>
      <c r="I27" s="284"/>
      <c r="J27" s="284"/>
      <c r="K27" s="284"/>
      <c r="L27" s="284"/>
      <c r="M27" s="284"/>
      <c r="N27" s="284"/>
      <c r="O27" s="284"/>
    </row>
    <row r="28" s="282" customFormat="1" spans="6:15">
      <c r="F28" s="284"/>
      <c r="G28" s="284"/>
      <c r="H28" s="284"/>
      <c r="I28" s="284"/>
      <c r="J28" s="284"/>
      <c r="K28" s="284"/>
      <c r="L28" s="284"/>
      <c r="M28" s="284"/>
      <c r="N28" s="284"/>
      <c r="O28" s="284"/>
    </row>
    <row r="29" s="271" customFormat="1"/>
    <row r="30" s="282" customFormat="1" spans="6:15">
      <c r="F30" s="285">
        <v>45233</v>
      </c>
      <c r="G30" s="284"/>
      <c r="H30" s="284"/>
      <c r="I30" s="284"/>
      <c r="J30" s="284"/>
      <c r="K30" s="284"/>
      <c r="L30" s="284"/>
      <c r="M30" s="284"/>
      <c r="N30" s="284"/>
      <c r="O30" s="284"/>
    </row>
    <row r="31" s="282" customFormat="1" spans="6:15">
      <c r="F31" s="284"/>
      <c r="G31" s="284"/>
      <c r="H31" s="284"/>
      <c r="I31" s="284"/>
      <c r="J31" s="284"/>
      <c r="K31" s="284"/>
      <c r="L31" s="284"/>
      <c r="M31" s="284"/>
      <c r="N31" s="284"/>
      <c r="O31" s="284"/>
    </row>
    <row r="32" s="282" customFormat="1" spans="6:15">
      <c r="F32" s="284"/>
      <c r="G32" s="284"/>
      <c r="H32" s="284"/>
      <c r="I32" s="284"/>
      <c r="J32" s="284"/>
      <c r="K32" s="284"/>
      <c r="L32" s="284"/>
      <c r="M32" s="284"/>
      <c r="N32" s="284"/>
      <c r="O32" s="284"/>
    </row>
    <row r="33" s="282" customFormat="1" spans="6:15">
      <c r="F33" s="284"/>
      <c r="G33" s="284"/>
      <c r="H33" s="284"/>
      <c r="I33" s="284"/>
      <c r="J33" s="284"/>
      <c r="K33" s="284"/>
      <c r="L33" s="284"/>
      <c r="M33" s="284"/>
      <c r="N33" s="284"/>
      <c r="O33" s="284"/>
    </row>
    <row r="34" s="282" customFormat="1" spans="6:15">
      <c r="F34" s="284"/>
      <c r="G34" s="284"/>
      <c r="H34" s="284"/>
      <c r="I34" s="284"/>
      <c r="J34" s="284"/>
      <c r="K34" s="284"/>
      <c r="L34" s="284"/>
      <c r="M34" s="284"/>
      <c r="N34" s="284"/>
      <c r="O34" s="284"/>
    </row>
    <row r="35" s="271" customFormat="1"/>
    <row r="36" s="271" customFormat="1"/>
    <row r="37" s="271" customFormat="1"/>
    <row r="38" s="271" customFormat="1"/>
    <row r="39" s="282" customFormat="1" ht="22.5" spans="7:15">
      <c r="G39" s="286"/>
      <c r="H39" s="286"/>
      <c r="I39" s="286"/>
      <c r="J39" s="286"/>
      <c r="K39" s="286"/>
      <c r="L39" s="286"/>
      <c r="M39" s="286"/>
      <c r="N39" s="286"/>
      <c r="O39" s="286"/>
    </row>
    <row r="40" s="282" customFormat="1" ht="22.5" spans="6:15">
      <c r="F40" s="286"/>
      <c r="G40" s="286"/>
      <c r="H40" s="286"/>
      <c r="I40" s="286"/>
      <c r="J40" s="286"/>
      <c r="K40" s="286"/>
      <c r="L40" s="286"/>
      <c r="M40" s="286"/>
      <c r="N40" s="286"/>
      <c r="O40" s="286"/>
    </row>
    <row r="41" s="282" customFormat="1" ht="22.5" spans="3:21">
      <c r="C41" s="287"/>
      <c r="D41" s="287"/>
      <c r="E41" s="287"/>
      <c r="F41" s="287"/>
      <c r="G41" s="287"/>
      <c r="H41" s="286"/>
      <c r="I41" s="286"/>
      <c r="J41" s="286"/>
      <c r="K41" s="286"/>
      <c r="L41" s="286"/>
      <c r="M41" s="286"/>
      <c r="N41" s="286"/>
      <c r="O41" s="287"/>
      <c r="P41" s="287"/>
      <c r="Q41" s="287"/>
      <c r="R41" s="287"/>
      <c r="S41" s="287"/>
      <c r="T41" s="287"/>
      <c r="U41" s="287"/>
    </row>
    <row r="42" s="282" customFormat="1" spans="3:21">
      <c r="C42" s="287"/>
      <c r="D42" s="287"/>
      <c r="E42" s="287"/>
      <c r="F42" s="287"/>
      <c r="G42" s="287"/>
      <c r="O42" s="287"/>
      <c r="P42" s="287"/>
      <c r="Q42" s="287"/>
      <c r="R42" s="287"/>
      <c r="S42" s="287"/>
      <c r="T42" s="287"/>
      <c r="U42" s="287"/>
    </row>
    <row r="43" s="282" customFormat="1" spans="3:21">
      <c r="C43" s="287"/>
      <c r="D43" s="287"/>
      <c r="E43" s="287"/>
      <c r="F43" s="287"/>
      <c r="G43" s="287"/>
      <c r="O43" s="287"/>
      <c r="P43" s="287"/>
      <c r="Q43" s="287"/>
      <c r="R43" s="287"/>
      <c r="S43" s="287"/>
      <c r="T43" s="287"/>
      <c r="U43" s="287"/>
    </row>
  </sheetData>
  <mergeCells count="5">
    <mergeCell ref="B11:S23"/>
    <mergeCell ref="F24:O28"/>
    <mergeCell ref="F30:O34"/>
    <mergeCell ref="C41:G43"/>
    <mergeCell ref="O41:U43"/>
  </mergeCells>
  <pageMargins left="0.75" right="0.75" top="1" bottom="1" header="0.5" footer="0.5"/>
  <pageSetup paperSize="9" scale="64" orientation="landscape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tabSelected="1" view="pageBreakPreview" zoomScale="85" zoomScaleNormal="85" topLeftCell="A10" workbookViewId="0">
      <selection activeCell="B13" sqref="B13"/>
    </sheetView>
  </sheetViews>
  <sheetFormatPr defaultColWidth="9" defaultRowHeight="14.25"/>
  <cols>
    <col min="1" max="1" width="9" style="3"/>
    <col min="2" max="2" width="18.875" style="1" customWidth="1"/>
    <col min="3" max="3" width="7.78333333333333" style="1" customWidth="1"/>
    <col min="4" max="4" width="6.375" style="1" customWidth="1"/>
    <col min="5" max="5" width="6" style="1" customWidth="1"/>
    <col min="6" max="6" width="5.75" style="1" customWidth="1"/>
    <col min="7" max="7" width="5.73333333333333" style="1" customWidth="1"/>
    <col min="8" max="8" width="54.25" style="1" customWidth="1"/>
    <col min="9" max="10" width="5.875" style="1" customWidth="1"/>
    <col min="11" max="13" width="5.75" style="1" customWidth="1"/>
    <col min="14" max="14" width="10.7333333333333" style="1" customWidth="1"/>
    <col min="15" max="16384" width="9" style="1"/>
  </cols>
  <sheetData>
    <row r="1" s="1" customFormat="1" ht="36.75" customHeight="1" spans="1:14">
      <c r="A1" s="4" t="s">
        <v>461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21.95" customHeight="1" spans="1:14">
      <c r="A2" s="5" t="s">
        <v>30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33" customHeight="1" spans="1:15">
      <c r="A3" s="6" t="s">
        <v>31</v>
      </c>
      <c r="B3" s="7" t="s">
        <v>32</v>
      </c>
      <c r="C3" s="7" t="s">
        <v>33</v>
      </c>
      <c r="D3" s="7" t="s">
        <v>34</v>
      </c>
      <c r="E3" s="8" t="s">
        <v>35</v>
      </c>
      <c r="F3" s="7" t="s">
        <v>36</v>
      </c>
      <c r="G3" s="7" t="s">
        <v>37</v>
      </c>
      <c r="H3" s="7" t="s">
        <v>38</v>
      </c>
      <c r="I3" s="7" t="s">
        <v>39</v>
      </c>
      <c r="J3" s="40" t="s">
        <v>462</v>
      </c>
      <c r="K3" s="41"/>
      <c r="L3" s="7" t="s">
        <v>42</v>
      </c>
      <c r="M3" s="7" t="s">
        <v>43</v>
      </c>
      <c r="N3" s="8" t="s">
        <v>44</v>
      </c>
      <c r="O3" s="42" t="s">
        <v>45</v>
      </c>
    </row>
    <row r="4" s="2" customFormat="1" ht="35" customHeight="1" spans="1:15">
      <c r="A4" s="9">
        <v>3014</v>
      </c>
      <c r="B4" s="10" t="s">
        <v>463</v>
      </c>
      <c r="C4" s="10" t="s">
        <v>407</v>
      </c>
      <c r="D4" s="10" t="s">
        <v>48</v>
      </c>
      <c r="E4" s="11" t="s">
        <v>56</v>
      </c>
      <c r="F4" s="10" t="s">
        <v>24</v>
      </c>
      <c r="G4" s="10" t="s">
        <v>57</v>
      </c>
      <c r="H4" s="12" t="s">
        <v>464</v>
      </c>
      <c r="I4" s="43">
        <v>1.33333333333333</v>
      </c>
      <c r="J4" s="44">
        <v>11</v>
      </c>
      <c r="K4" s="45"/>
      <c r="L4" s="46">
        <f t="shared" ref="L4:L17" si="0">1-I4/J4</f>
        <v>0.878787878787879</v>
      </c>
      <c r="M4" s="10" t="s">
        <v>59</v>
      </c>
      <c r="N4" s="12" t="s">
        <v>465</v>
      </c>
      <c r="O4" s="10" t="s">
        <v>54</v>
      </c>
    </row>
    <row r="5" s="1" customFormat="1" ht="35" customHeight="1" spans="1:15">
      <c r="A5" s="9">
        <v>3004</v>
      </c>
      <c r="B5" s="10" t="s">
        <v>466</v>
      </c>
      <c r="C5" s="11"/>
      <c r="D5" s="11"/>
      <c r="E5" s="11" t="s">
        <v>56</v>
      </c>
      <c r="F5" s="11" t="s">
        <v>24</v>
      </c>
      <c r="G5" s="13" t="s">
        <v>57</v>
      </c>
      <c r="H5" s="14" t="s">
        <v>467</v>
      </c>
      <c r="I5" s="47">
        <v>1.8</v>
      </c>
      <c r="J5" s="44">
        <v>9</v>
      </c>
      <c r="K5" s="45"/>
      <c r="L5" s="46">
        <f t="shared" si="0"/>
        <v>0.8</v>
      </c>
      <c r="M5" s="47" t="s">
        <v>59</v>
      </c>
      <c r="N5" s="48" t="s">
        <v>468</v>
      </c>
      <c r="O5" s="10" t="s">
        <v>54</v>
      </c>
    </row>
    <row r="6" ht="26" customHeight="1" spans="1:15">
      <c r="A6" s="9">
        <v>3022</v>
      </c>
      <c r="B6" s="13" t="s">
        <v>469</v>
      </c>
      <c r="C6" s="15"/>
      <c r="D6" s="16"/>
      <c r="E6" s="11" t="s">
        <v>56</v>
      </c>
      <c r="F6" s="11" t="s">
        <v>24</v>
      </c>
      <c r="G6" s="13" t="s">
        <v>57</v>
      </c>
      <c r="H6" s="14" t="s">
        <v>470</v>
      </c>
      <c r="I6" s="16">
        <v>2</v>
      </c>
      <c r="J6" s="44">
        <v>9</v>
      </c>
      <c r="K6" s="45"/>
      <c r="L6" s="46">
        <f t="shared" si="0"/>
        <v>0.777777777777778</v>
      </c>
      <c r="M6" s="47" t="s">
        <v>103</v>
      </c>
      <c r="N6" s="49" t="s">
        <v>471</v>
      </c>
      <c r="O6" s="10" t="s">
        <v>54</v>
      </c>
    </row>
    <row r="7" s="1" customFormat="1" ht="35" customHeight="1" spans="1:15">
      <c r="A7" s="17">
        <v>2996</v>
      </c>
      <c r="B7" s="18" t="s">
        <v>472</v>
      </c>
      <c r="C7" s="19"/>
      <c r="D7" s="20"/>
      <c r="E7" s="19" t="s">
        <v>56</v>
      </c>
      <c r="F7" s="10" t="s">
        <v>24</v>
      </c>
      <c r="G7" s="19" t="s">
        <v>179</v>
      </c>
      <c r="H7" s="21" t="s">
        <v>473</v>
      </c>
      <c r="I7" s="50">
        <v>15</v>
      </c>
      <c r="J7" s="51">
        <v>68</v>
      </c>
      <c r="K7" s="52"/>
      <c r="L7" s="46">
        <f t="shared" si="0"/>
        <v>0.779411764705882</v>
      </c>
      <c r="M7" s="47" t="s">
        <v>52</v>
      </c>
      <c r="N7" s="21" t="s">
        <v>474</v>
      </c>
      <c r="O7" s="24" t="s">
        <v>54</v>
      </c>
    </row>
    <row r="8" s="1" customFormat="1" ht="35" customHeight="1" spans="1:15">
      <c r="A8" s="22"/>
      <c r="B8" s="18"/>
      <c r="C8" s="19"/>
      <c r="D8" s="23"/>
      <c r="E8" s="19"/>
      <c r="F8" s="10"/>
      <c r="G8" s="19" t="s">
        <v>226</v>
      </c>
      <c r="H8" s="21" t="s">
        <v>475</v>
      </c>
      <c r="I8" s="43">
        <v>3.2</v>
      </c>
      <c r="J8" s="53">
        <v>15</v>
      </c>
      <c r="K8" s="54"/>
      <c r="L8" s="46">
        <f t="shared" si="0"/>
        <v>0.786666666666667</v>
      </c>
      <c r="M8" s="47" t="s">
        <v>103</v>
      </c>
      <c r="N8" s="21" t="s">
        <v>391</v>
      </c>
      <c r="O8" s="25"/>
    </row>
    <row r="9" s="1" customFormat="1" ht="35" customHeight="1" spans="1:15">
      <c r="A9" s="17">
        <v>3059</v>
      </c>
      <c r="B9" s="10" t="s">
        <v>476</v>
      </c>
      <c r="C9" s="10"/>
      <c r="D9" s="24"/>
      <c r="E9" s="19" t="s">
        <v>477</v>
      </c>
      <c r="F9" s="10" t="s">
        <v>24</v>
      </c>
      <c r="G9" s="19" t="s">
        <v>179</v>
      </c>
      <c r="H9" s="14" t="s">
        <v>478</v>
      </c>
      <c r="I9" s="50">
        <v>10</v>
      </c>
      <c r="J9" s="53">
        <v>48</v>
      </c>
      <c r="K9" s="54"/>
      <c r="L9" s="46">
        <f t="shared" si="0"/>
        <v>0.791666666666667</v>
      </c>
      <c r="M9" s="47" t="s">
        <v>52</v>
      </c>
      <c r="N9" s="21" t="s">
        <v>474</v>
      </c>
      <c r="O9" s="24" t="s">
        <v>54</v>
      </c>
    </row>
    <row r="10" s="1" customFormat="1" ht="35" customHeight="1" spans="1:15">
      <c r="A10" s="22"/>
      <c r="B10" s="10"/>
      <c r="C10" s="10"/>
      <c r="D10" s="25"/>
      <c r="E10" s="19"/>
      <c r="F10" s="10"/>
      <c r="G10" s="19" t="s">
        <v>226</v>
      </c>
      <c r="H10" s="14" t="s">
        <v>479</v>
      </c>
      <c r="I10" s="43">
        <v>1.6</v>
      </c>
      <c r="J10" s="44">
        <v>9</v>
      </c>
      <c r="K10" s="45"/>
      <c r="L10" s="46">
        <f t="shared" si="0"/>
        <v>0.822222222222222</v>
      </c>
      <c r="M10" s="47" t="s">
        <v>103</v>
      </c>
      <c r="N10" s="21" t="s">
        <v>391</v>
      </c>
      <c r="O10" s="25"/>
    </row>
    <row r="11" customFormat="1" ht="35" customHeight="1" spans="1:15">
      <c r="A11" s="24">
        <v>5807</v>
      </c>
      <c r="B11" s="26" t="s">
        <v>480</v>
      </c>
      <c r="C11" s="27"/>
      <c r="D11" s="28"/>
      <c r="E11" s="28" t="s">
        <v>159</v>
      </c>
      <c r="F11" s="28" t="s">
        <v>24</v>
      </c>
      <c r="G11" s="29" t="s">
        <v>481</v>
      </c>
      <c r="H11" s="14" t="s">
        <v>482</v>
      </c>
      <c r="I11" s="55">
        <v>13</v>
      </c>
      <c r="J11" s="44">
        <v>68</v>
      </c>
      <c r="K11" s="45"/>
      <c r="L11" s="56">
        <f t="shared" si="0"/>
        <v>0.808823529411765</v>
      </c>
      <c r="M11" s="55" t="s">
        <v>59</v>
      </c>
      <c r="N11" s="49" t="s">
        <v>474</v>
      </c>
      <c r="O11" s="10"/>
    </row>
    <row r="12" customFormat="1" ht="35" customHeight="1" spans="1:15">
      <c r="A12" s="25"/>
      <c r="B12" s="30"/>
      <c r="C12" s="27"/>
      <c r="D12" s="31"/>
      <c r="E12" s="31"/>
      <c r="F12" s="31"/>
      <c r="G12" s="29" t="s">
        <v>226</v>
      </c>
      <c r="H12" s="14" t="s">
        <v>483</v>
      </c>
      <c r="I12" s="55">
        <v>3</v>
      </c>
      <c r="J12" s="44">
        <v>15</v>
      </c>
      <c r="K12" s="45"/>
      <c r="L12" s="56">
        <f t="shared" si="0"/>
        <v>0.8</v>
      </c>
      <c r="M12" s="55" t="s">
        <v>103</v>
      </c>
      <c r="N12" s="14" t="s">
        <v>391</v>
      </c>
      <c r="O12" s="10"/>
    </row>
    <row r="13" customFormat="1" ht="26" customHeight="1" spans="1:15">
      <c r="A13" s="15">
        <v>5808</v>
      </c>
      <c r="B13" s="32" t="s">
        <v>484</v>
      </c>
      <c r="C13" s="15"/>
      <c r="D13" s="16"/>
      <c r="E13" s="19" t="s">
        <v>118</v>
      </c>
      <c r="F13" s="10" t="s">
        <v>24</v>
      </c>
      <c r="G13" s="33" t="s">
        <v>226</v>
      </c>
      <c r="H13" s="34" t="s">
        <v>485</v>
      </c>
      <c r="I13" s="57">
        <v>4.3</v>
      </c>
      <c r="J13" s="44">
        <v>28</v>
      </c>
      <c r="K13" s="45"/>
      <c r="L13" s="56">
        <f t="shared" si="0"/>
        <v>0.846428571428571</v>
      </c>
      <c r="M13" s="18" t="s">
        <v>103</v>
      </c>
      <c r="N13" s="14" t="s">
        <v>391</v>
      </c>
      <c r="O13" s="10"/>
    </row>
    <row r="14" s="1" customFormat="1" ht="26" customHeight="1" spans="1:15">
      <c r="A14" s="29">
        <v>2846</v>
      </c>
      <c r="B14" s="35" t="s">
        <v>486</v>
      </c>
      <c r="C14" s="33"/>
      <c r="D14" s="33"/>
      <c r="E14" s="19" t="s">
        <v>118</v>
      </c>
      <c r="F14" s="10" t="s">
        <v>24</v>
      </c>
      <c r="G14" s="33" t="s">
        <v>226</v>
      </c>
      <c r="H14" s="34" t="s">
        <v>487</v>
      </c>
      <c r="I14" s="47">
        <v>7</v>
      </c>
      <c r="J14" s="53">
        <v>28</v>
      </c>
      <c r="K14" s="54"/>
      <c r="L14" s="46">
        <f t="shared" si="0"/>
        <v>0.75</v>
      </c>
      <c r="M14" s="47" t="s">
        <v>103</v>
      </c>
      <c r="N14" s="48" t="s">
        <v>488</v>
      </c>
      <c r="O14" s="10"/>
    </row>
    <row r="15" s="1" customFormat="1" ht="25" customHeight="1" spans="1:15">
      <c r="A15" s="29">
        <v>3039</v>
      </c>
      <c r="B15" s="13" t="s">
        <v>489</v>
      </c>
      <c r="C15" s="13"/>
      <c r="D15" s="13"/>
      <c r="E15" s="11" t="s">
        <v>56</v>
      </c>
      <c r="F15" s="11" t="s">
        <v>24</v>
      </c>
      <c r="G15" s="13" t="s">
        <v>57</v>
      </c>
      <c r="H15" s="36" t="s">
        <v>490</v>
      </c>
      <c r="I15" s="58">
        <v>2</v>
      </c>
      <c r="J15" s="53">
        <v>9</v>
      </c>
      <c r="K15" s="54"/>
      <c r="L15" s="46">
        <f t="shared" si="0"/>
        <v>0.777777777777778</v>
      </c>
      <c r="M15" s="47" t="s">
        <v>103</v>
      </c>
      <c r="N15" s="21"/>
      <c r="O15" s="10" t="s">
        <v>54</v>
      </c>
    </row>
    <row r="16" s="1" customFormat="1" ht="23" customHeight="1" spans="1:15">
      <c r="A16" s="29">
        <v>2830</v>
      </c>
      <c r="B16" s="35" t="s">
        <v>491</v>
      </c>
      <c r="C16" s="33"/>
      <c r="D16" s="33"/>
      <c r="E16" s="35" t="s">
        <v>492</v>
      </c>
      <c r="F16" s="33" t="s">
        <v>24</v>
      </c>
      <c r="G16" s="33" t="s">
        <v>226</v>
      </c>
      <c r="H16" s="34" t="s">
        <v>493</v>
      </c>
      <c r="I16" s="47">
        <v>5</v>
      </c>
      <c r="J16" s="44">
        <v>18</v>
      </c>
      <c r="K16" s="45"/>
      <c r="L16" s="46">
        <f t="shared" si="0"/>
        <v>0.722222222222222</v>
      </c>
      <c r="M16" s="47" t="s">
        <v>103</v>
      </c>
      <c r="N16" s="48" t="s">
        <v>488</v>
      </c>
      <c r="O16" s="10" t="s">
        <v>54</v>
      </c>
    </row>
    <row r="17" ht="28" customHeight="1" spans="1:15">
      <c r="A17" s="29">
        <v>5613</v>
      </c>
      <c r="B17" s="35" t="s">
        <v>494</v>
      </c>
      <c r="C17" s="15"/>
      <c r="D17" s="16"/>
      <c r="E17" s="11" t="s">
        <v>159</v>
      </c>
      <c r="F17" s="11" t="s">
        <v>24</v>
      </c>
      <c r="G17" s="10" t="s">
        <v>226</v>
      </c>
      <c r="H17" s="37" t="s">
        <v>495</v>
      </c>
      <c r="I17" s="10">
        <v>3</v>
      </c>
      <c r="J17" s="44">
        <v>12</v>
      </c>
      <c r="K17" s="45"/>
      <c r="L17" s="46">
        <f t="shared" si="0"/>
        <v>0.75</v>
      </c>
      <c r="M17" s="29" t="s">
        <v>103</v>
      </c>
      <c r="N17" s="14" t="s">
        <v>391</v>
      </c>
      <c r="O17" s="10" t="s">
        <v>54</v>
      </c>
    </row>
    <row r="18" ht="25" customHeight="1" spans="1:15">
      <c r="A18" s="38" t="s">
        <v>496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ht="17.25" spans="1:14">
      <c r="A19" s="39" t="s">
        <v>497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</row>
  </sheetData>
  <mergeCells count="39">
    <mergeCell ref="A1:N1"/>
    <mergeCell ref="A2:N2"/>
    <mergeCell ref="J3:K3"/>
    <mergeCell ref="J4:K4"/>
    <mergeCell ref="J5:K5"/>
    <mergeCell ref="J6:K6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A18:O18"/>
    <mergeCell ref="A19:N19"/>
    <mergeCell ref="A7:A8"/>
    <mergeCell ref="A9:A10"/>
    <mergeCell ref="A11:A12"/>
    <mergeCell ref="B7:B8"/>
    <mergeCell ref="B9:B10"/>
    <mergeCell ref="B11:B12"/>
    <mergeCell ref="C7:C8"/>
    <mergeCell ref="C9:C10"/>
    <mergeCell ref="C11:C12"/>
    <mergeCell ref="D7:D8"/>
    <mergeCell ref="D9:D10"/>
    <mergeCell ref="D11:D12"/>
    <mergeCell ref="E7:E8"/>
    <mergeCell ref="E9:E10"/>
    <mergeCell ref="E11:E12"/>
    <mergeCell ref="F7:F8"/>
    <mergeCell ref="F9:F10"/>
    <mergeCell ref="F11:F12"/>
    <mergeCell ref="O7:O8"/>
    <mergeCell ref="O9:O10"/>
  </mergeCells>
  <pageMargins left="0.75" right="0.75" top="1" bottom="1" header="0.5" footer="0.5"/>
  <pageSetup paperSize="9" scale="75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3"/>
  <sheetViews>
    <sheetView workbookViewId="0">
      <selection activeCell="E18" sqref="E18"/>
    </sheetView>
  </sheetViews>
  <sheetFormatPr defaultColWidth="9.775" defaultRowHeight="14.25"/>
  <cols>
    <col min="1" max="13" width="10.625" style="271" customWidth="1"/>
    <col min="14" max="16384" width="9.775" style="271"/>
  </cols>
  <sheetData>
    <row r="1" s="271" customFormat="1" ht="30" customHeight="1" spans="1:13">
      <c r="A1" s="272" t="s">
        <v>2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</row>
    <row r="2" s="271" customFormat="1" ht="30" customHeight="1" spans="1:13">
      <c r="A2" s="273" t="s">
        <v>3</v>
      </c>
      <c r="B2" s="273" t="s">
        <v>4</v>
      </c>
      <c r="C2" s="273" t="s">
        <v>5</v>
      </c>
      <c r="D2" s="273" t="s">
        <v>6</v>
      </c>
      <c r="E2" s="273" t="s">
        <v>7</v>
      </c>
      <c r="F2" s="273" t="s">
        <v>8</v>
      </c>
      <c r="G2" s="273" t="s">
        <v>9</v>
      </c>
      <c r="H2" s="273" t="s">
        <v>10</v>
      </c>
      <c r="I2" s="273" t="s">
        <v>11</v>
      </c>
      <c r="J2" s="273" t="s">
        <v>12</v>
      </c>
      <c r="K2" s="273" t="s">
        <v>13</v>
      </c>
      <c r="L2" s="273" t="s">
        <v>14</v>
      </c>
      <c r="M2" s="273" t="s">
        <v>15</v>
      </c>
    </row>
    <row r="3" s="271" customFormat="1" ht="30" customHeight="1" spans="1:13">
      <c r="A3" s="274" t="s">
        <v>16</v>
      </c>
      <c r="B3" s="275">
        <v>3</v>
      </c>
      <c r="C3" s="275">
        <f t="shared" ref="C3:C13" si="0">SUM(E3:M3)</f>
        <v>3</v>
      </c>
      <c r="D3" s="276">
        <v>3</v>
      </c>
      <c r="E3" s="275"/>
      <c r="F3" s="275"/>
      <c r="G3" s="275"/>
      <c r="H3" s="275"/>
      <c r="I3" s="275"/>
      <c r="J3" s="275"/>
      <c r="K3" s="275"/>
      <c r="L3" s="275"/>
      <c r="M3" s="275">
        <v>3</v>
      </c>
    </row>
    <row r="4" s="271" customFormat="1" ht="30" customHeight="1" spans="1:13">
      <c r="A4" s="274" t="s">
        <v>17</v>
      </c>
      <c r="B4" s="275">
        <v>9</v>
      </c>
      <c r="C4" s="275">
        <f t="shared" si="0"/>
        <v>9</v>
      </c>
      <c r="D4" s="276">
        <v>9</v>
      </c>
      <c r="E4" s="275">
        <v>2</v>
      </c>
      <c r="F4" s="275"/>
      <c r="G4" s="275">
        <v>1</v>
      </c>
      <c r="H4" s="275"/>
      <c r="I4" s="275">
        <v>2</v>
      </c>
      <c r="J4" s="275">
        <v>2</v>
      </c>
      <c r="K4" s="275"/>
      <c r="L4" s="275">
        <v>1</v>
      </c>
      <c r="M4" s="275">
        <v>1</v>
      </c>
    </row>
    <row r="5" s="271" customFormat="1" ht="30" customHeight="1" spans="1:13">
      <c r="A5" s="277" t="s">
        <v>18</v>
      </c>
      <c r="B5" s="176">
        <v>28</v>
      </c>
      <c r="C5" s="176">
        <f t="shared" si="0"/>
        <v>24</v>
      </c>
      <c r="D5" s="278">
        <v>23</v>
      </c>
      <c r="E5" s="176">
        <v>9</v>
      </c>
      <c r="F5" s="176">
        <v>5</v>
      </c>
      <c r="G5" s="176">
        <v>6</v>
      </c>
      <c r="H5" s="176">
        <v>3</v>
      </c>
      <c r="I5" s="176">
        <v>1</v>
      </c>
      <c r="J5" s="176"/>
      <c r="K5" s="176"/>
      <c r="L5" s="176"/>
      <c r="M5" s="176"/>
    </row>
    <row r="6" s="271" customFormat="1" ht="30" customHeight="1" spans="1:13">
      <c r="A6" s="279" t="s">
        <v>19</v>
      </c>
      <c r="B6" s="176">
        <v>8</v>
      </c>
      <c r="C6" s="176">
        <f t="shared" si="0"/>
        <v>7</v>
      </c>
      <c r="D6" s="278">
        <v>4</v>
      </c>
      <c r="E6" s="176"/>
      <c r="F6" s="176">
        <v>1</v>
      </c>
      <c r="G6" s="176">
        <v>1</v>
      </c>
      <c r="H6" s="176">
        <v>2</v>
      </c>
      <c r="I6" s="176">
        <v>1</v>
      </c>
      <c r="J6" s="176">
        <v>1</v>
      </c>
      <c r="K6" s="176"/>
      <c r="L6" s="176">
        <v>1</v>
      </c>
      <c r="M6" s="176"/>
    </row>
    <row r="7" s="271" customFormat="1" ht="30" customHeight="1" spans="1:13">
      <c r="A7" s="279" t="s">
        <v>20</v>
      </c>
      <c r="B7" s="176">
        <v>4</v>
      </c>
      <c r="C7" s="176">
        <f t="shared" si="0"/>
        <v>4</v>
      </c>
      <c r="D7" s="278">
        <v>4</v>
      </c>
      <c r="E7" s="176">
        <v>1</v>
      </c>
      <c r="F7" s="176">
        <v>2</v>
      </c>
      <c r="G7" s="176"/>
      <c r="H7" s="176"/>
      <c r="I7" s="176"/>
      <c r="J7" s="176"/>
      <c r="K7" s="176"/>
      <c r="L7" s="176"/>
      <c r="M7" s="176">
        <v>1</v>
      </c>
    </row>
    <row r="8" s="271" customFormat="1" ht="30" customHeight="1" spans="1:13">
      <c r="A8" s="279" t="s">
        <v>21</v>
      </c>
      <c r="B8" s="176">
        <v>6</v>
      </c>
      <c r="C8" s="176">
        <f t="shared" si="0"/>
        <v>17</v>
      </c>
      <c r="D8" s="278">
        <v>13</v>
      </c>
      <c r="E8" s="176"/>
      <c r="F8" s="176">
        <v>1</v>
      </c>
      <c r="G8" s="176">
        <v>2</v>
      </c>
      <c r="H8" s="176">
        <v>1</v>
      </c>
      <c r="I8" s="176">
        <v>2</v>
      </c>
      <c r="J8" s="176">
        <v>5</v>
      </c>
      <c r="K8" s="176"/>
      <c r="L8" s="176">
        <v>3</v>
      </c>
      <c r="M8" s="176">
        <v>3</v>
      </c>
    </row>
    <row r="9" s="271" customFormat="1" ht="30" customHeight="1" spans="1:13">
      <c r="A9" s="279" t="s">
        <v>22</v>
      </c>
      <c r="B9" s="176">
        <v>12</v>
      </c>
      <c r="C9" s="176">
        <f t="shared" si="0"/>
        <v>4</v>
      </c>
      <c r="D9" s="278">
        <v>4</v>
      </c>
      <c r="E9" s="176"/>
      <c r="F9" s="176"/>
      <c r="G9" s="176">
        <v>1</v>
      </c>
      <c r="H9" s="176"/>
      <c r="I9" s="176">
        <v>1</v>
      </c>
      <c r="J9" s="176">
        <v>2</v>
      </c>
      <c r="K9" s="176"/>
      <c r="L9" s="176"/>
      <c r="M9" s="176"/>
    </row>
    <row r="10" s="271" customFormat="1" ht="30" customHeight="1" spans="1:13">
      <c r="A10" s="279" t="s">
        <v>23</v>
      </c>
      <c r="B10" s="176">
        <v>55</v>
      </c>
      <c r="C10" s="176">
        <f t="shared" si="0"/>
        <v>51</v>
      </c>
      <c r="D10" s="278">
        <v>47</v>
      </c>
      <c r="E10" s="176"/>
      <c r="F10" s="176">
        <v>2</v>
      </c>
      <c r="G10" s="176">
        <v>9</v>
      </c>
      <c r="H10" s="176">
        <v>7</v>
      </c>
      <c r="I10" s="176">
        <v>9</v>
      </c>
      <c r="J10" s="176">
        <v>14</v>
      </c>
      <c r="K10" s="176">
        <v>1</v>
      </c>
      <c r="L10" s="176">
        <v>2</v>
      </c>
      <c r="M10" s="176">
        <v>7</v>
      </c>
    </row>
    <row r="11" s="271" customFormat="1" ht="30" customHeight="1" spans="1:13">
      <c r="A11" s="279" t="s">
        <v>24</v>
      </c>
      <c r="B11" s="176">
        <v>6</v>
      </c>
      <c r="C11" s="176">
        <f t="shared" si="0"/>
        <v>10</v>
      </c>
      <c r="D11" s="278">
        <v>8</v>
      </c>
      <c r="E11" s="176">
        <v>8</v>
      </c>
      <c r="F11" s="176">
        <v>1</v>
      </c>
      <c r="G11" s="176">
        <v>1</v>
      </c>
      <c r="H11" s="176"/>
      <c r="I11" s="176"/>
      <c r="J11" s="176"/>
      <c r="K11" s="176"/>
      <c r="L11" s="176"/>
      <c r="M11" s="176"/>
    </row>
    <row r="12" s="271" customFormat="1" ht="30" customHeight="1" spans="1:13">
      <c r="A12" s="279" t="s">
        <v>25</v>
      </c>
      <c r="B12" s="176">
        <v>2</v>
      </c>
      <c r="C12" s="176">
        <f t="shared" si="0"/>
        <v>6</v>
      </c>
      <c r="D12" s="278">
        <v>6</v>
      </c>
      <c r="E12" s="176">
        <v>2</v>
      </c>
      <c r="F12" s="176"/>
      <c r="G12" s="176">
        <v>2</v>
      </c>
      <c r="H12" s="176">
        <v>2</v>
      </c>
      <c r="I12" s="176"/>
      <c r="J12" s="176"/>
      <c r="K12" s="176"/>
      <c r="L12" s="176"/>
      <c r="M12" s="176"/>
    </row>
    <row r="13" s="271" customFormat="1" ht="30" customHeight="1" spans="1:13">
      <c r="A13" s="279" t="s">
        <v>26</v>
      </c>
      <c r="B13" s="176">
        <v>6</v>
      </c>
      <c r="C13" s="176">
        <f t="shared" si="0"/>
        <v>6</v>
      </c>
      <c r="D13" s="278"/>
      <c r="E13" s="176">
        <v>6</v>
      </c>
      <c r="F13" s="176"/>
      <c r="G13" s="176"/>
      <c r="H13" s="176"/>
      <c r="I13" s="176"/>
      <c r="J13" s="176"/>
      <c r="K13" s="176"/>
      <c r="L13" s="176"/>
      <c r="M13" s="176"/>
    </row>
    <row r="14" s="271" customFormat="1" ht="39" customHeight="1" spans="1:13">
      <c r="A14" s="280" t="s">
        <v>27</v>
      </c>
      <c r="B14" s="278">
        <f>SUM(B5:B13)</f>
        <v>127</v>
      </c>
      <c r="C14" s="278">
        <f>SUM(C5:C13)</f>
        <v>129</v>
      </c>
      <c r="D14" s="278">
        <f>SUM(D5:D13)</f>
        <v>109</v>
      </c>
      <c r="E14" s="278">
        <f t="shared" ref="E14:N14" si="1">SUM(E5:E13)</f>
        <v>26</v>
      </c>
      <c r="F14" s="278">
        <f t="shared" si="1"/>
        <v>12</v>
      </c>
      <c r="G14" s="278">
        <f t="shared" si="1"/>
        <v>22</v>
      </c>
      <c r="H14" s="278">
        <f t="shared" si="1"/>
        <v>15</v>
      </c>
      <c r="I14" s="278">
        <f t="shared" si="1"/>
        <v>14</v>
      </c>
      <c r="J14" s="278">
        <f t="shared" si="1"/>
        <v>22</v>
      </c>
      <c r="K14" s="278">
        <f t="shared" si="1"/>
        <v>1</v>
      </c>
      <c r="L14" s="278">
        <f t="shared" si="1"/>
        <v>6</v>
      </c>
      <c r="M14" s="278">
        <f t="shared" si="1"/>
        <v>11</v>
      </c>
    </row>
    <row r="15" spans="1:13">
      <c r="A15" s="281" t="s">
        <v>28</v>
      </c>
      <c r="B15" s="281"/>
      <c r="C15" s="281"/>
      <c r="D15" s="281"/>
      <c r="E15" s="281"/>
      <c r="F15" s="281"/>
      <c r="G15" s="281"/>
      <c r="H15" s="281"/>
      <c r="I15" s="281"/>
      <c r="J15" s="281"/>
      <c r="K15" s="281"/>
      <c r="L15" s="281"/>
      <c r="M15" s="281"/>
    </row>
    <row r="16" spans="1:13">
      <c r="A16" s="281"/>
      <c r="B16" s="281"/>
      <c r="C16" s="281"/>
      <c r="D16" s="281"/>
      <c r="E16" s="281"/>
      <c r="F16" s="281"/>
      <c r="G16" s="281"/>
      <c r="H16" s="281"/>
      <c r="I16" s="281"/>
      <c r="J16" s="281"/>
      <c r="K16" s="281"/>
      <c r="L16" s="281"/>
      <c r="M16" s="281"/>
    </row>
    <row r="80" s="271" customFormat="1" hidden="1"/>
    <row r="81" s="271" customFormat="1" ht="30" hidden="1" customHeight="1"/>
    <row r="82" s="271" customFormat="1" ht="30" hidden="1" customHeight="1"/>
    <row r="83" s="271" customFormat="1" ht="30" hidden="1" customHeight="1"/>
    <row r="84" s="271" customFormat="1" ht="30" hidden="1" customHeight="1"/>
    <row r="85" s="271" customFormat="1" ht="30" hidden="1" customHeight="1"/>
    <row r="86" s="271" customFormat="1" ht="30" hidden="1" customHeight="1"/>
    <row r="87" s="271" customFormat="1" ht="30" hidden="1" customHeight="1"/>
    <row r="88" s="271" customFormat="1" ht="30" hidden="1" customHeight="1"/>
    <row r="89" s="271" customFormat="1" ht="30" hidden="1" customHeight="1"/>
    <row r="90" s="271" customFormat="1" ht="30" hidden="1" customHeight="1"/>
    <row r="91" s="271" customFormat="1" ht="30" hidden="1" customHeight="1"/>
    <row r="92" s="271" customFormat="1" ht="30" hidden="1" customHeight="1"/>
    <row r="93" s="271" customFormat="1" ht="30" hidden="1" customHeight="1"/>
    <row r="94" s="271" customFormat="1" ht="30" hidden="1" customHeight="1"/>
    <row r="95" s="271" customFormat="1" ht="30" hidden="1" customHeight="1"/>
    <row r="96" s="271" customFormat="1" ht="30" hidden="1" customHeight="1"/>
    <row r="97" s="271" customFormat="1" ht="30" hidden="1" customHeight="1"/>
    <row r="98" s="271" customFormat="1" ht="30" hidden="1" customHeight="1"/>
    <row r="99" s="271" customFormat="1" ht="30" hidden="1" customHeight="1"/>
    <row r="100" s="271" customFormat="1" ht="30" hidden="1" customHeight="1"/>
    <row r="101" s="271" customFormat="1" ht="30" hidden="1" customHeight="1"/>
    <row r="102" s="271" customFormat="1" ht="30" hidden="1" customHeight="1"/>
    <row r="103" s="271" customFormat="1" ht="30" hidden="1" customHeight="1"/>
    <row r="104" s="271" customFormat="1" ht="30" hidden="1" customHeight="1"/>
    <row r="105" s="271" customFormat="1" ht="30" hidden="1" customHeight="1"/>
    <row r="106" s="271" customFormat="1" ht="30" hidden="1" customHeight="1"/>
    <row r="107" s="271" customFormat="1" ht="30" hidden="1" customHeight="1"/>
    <row r="108" s="271" customFormat="1" ht="30" hidden="1" customHeight="1"/>
    <row r="109" s="271" customFormat="1" ht="30" hidden="1" customHeight="1"/>
    <row r="110" s="271" customFormat="1" ht="30" hidden="1" customHeight="1"/>
    <row r="111" s="271" customFormat="1" ht="30" hidden="1" customHeight="1"/>
    <row r="112" s="271" customFormat="1" ht="30" hidden="1" customHeight="1"/>
    <row r="113" s="271" customFormat="1" ht="30" hidden="1" customHeight="1"/>
    <row r="114" s="271" customFormat="1" ht="30" hidden="1" customHeight="1"/>
    <row r="115" s="271" customFormat="1" ht="30" hidden="1" customHeight="1"/>
    <row r="116" s="271" customFormat="1" ht="30" hidden="1" customHeight="1"/>
    <row r="117" s="271" customFormat="1" ht="30" hidden="1" customHeight="1"/>
    <row r="118" s="271" customFormat="1" ht="30" hidden="1" customHeight="1"/>
    <row r="119" s="271" customFormat="1" ht="30" hidden="1" customHeight="1"/>
    <row r="120" s="271" customFormat="1" ht="30" hidden="1" customHeight="1"/>
    <row r="121" s="271" customFormat="1" ht="30" hidden="1" customHeight="1"/>
    <row r="122" s="271" customFormat="1" ht="30" hidden="1" customHeight="1"/>
    <row r="123" s="271" customFormat="1" ht="30" hidden="1" customHeight="1"/>
  </sheetData>
  <mergeCells count="1">
    <mergeCell ref="A15:M16"/>
  </mergeCells>
  <pageMargins left="0.75" right="0.75" top="1" bottom="1" header="0.5" footer="0.5"/>
  <pageSetup paperSize="9" scale="76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9"/>
  <sheetViews>
    <sheetView zoomScale="85" zoomScaleNormal="85" topLeftCell="A6" workbookViewId="0">
      <selection activeCell="A38" sqref="A38:O38"/>
    </sheetView>
  </sheetViews>
  <sheetFormatPr defaultColWidth="9" defaultRowHeight="14.25"/>
  <cols>
    <col min="1" max="1" width="8" style="255" customWidth="1"/>
    <col min="2" max="2" width="17.5" style="1" customWidth="1"/>
    <col min="3" max="3" width="7.875" style="1" customWidth="1"/>
    <col min="4" max="4" width="6" style="1" customWidth="1"/>
    <col min="5" max="5" width="6.375" style="3" customWidth="1"/>
    <col min="6" max="6" width="5.625" style="3" customWidth="1"/>
    <col min="7" max="7" width="5.5" style="3" customWidth="1"/>
    <col min="8" max="8" width="52.25" style="1" hidden="1" customWidth="1"/>
    <col min="9" max="9" width="5.875" style="1" customWidth="1"/>
    <col min="10" max="10" width="6.25" style="1" customWidth="1"/>
    <col min="11" max="11" width="6.625" style="1" customWidth="1"/>
    <col min="12" max="12" width="6.625" style="3" customWidth="1"/>
    <col min="13" max="13" width="5.625" style="1" customWidth="1"/>
    <col min="14" max="14" width="9.375" style="3" customWidth="1"/>
    <col min="15" max="16384" width="9" style="1"/>
  </cols>
  <sheetData>
    <row r="1" ht="33.75" customHeight="1" spans="1:14">
      <c r="A1" s="256" t="s">
        <v>29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ht="21" spans="1:14">
      <c r="A2" s="5" t="s">
        <v>30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33" spans="1:15">
      <c r="A3" s="7" t="s">
        <v>31</v>
      </c>
      <c r="B3" s="7" t="s">
        <v>32</v>
      </c>
      <c r="C3" s="7" t="s">
        <v>33</v>
      </c>
      <c r="D3" s="7" t="s">
        <v>34</v>
      </c>
      <c r="E3" s="8" t="s">
        <v>35</v>
      </c>
      <c r="F3" s="7" t="s">
        <v>36</v>
      </c>
      <c r="G3" s="7" t="s">
        <v>37</v>
      </c>
      <c r="H3" s="7" t="s">
        <v>38</v>
      </c>
      <c r="I3" s="7" t="s">
        <v>39</v>
      </c>
      <c r="J3" s="7" t="s">
        <v>40</v>
      </c>
      <c r="K3" s="7" t="s">
        <v>41</v>
      </c>
      <c r="L3" s="7" t="s">
        <v>42</v>
      </c>
      <c r="M3" s="7" t="s">
        <v>43</v>
      </c>
      <c r="N3" s="8" t="s">
        <v>44</v>
      </c>
      <c r="O3" s="42" t="s">
        <v>45</v>
      </c>
    </row>
    <row r="4" s="2" customFormat="1" ht="56" customHeight="1" spans="1:15">
      <c r="A4" s="10">
        <v>2968</v>
      </c>
      <c r="B4" s="29" t="s">
        <v>46</v>
      </c>
      <c r="C4" s="29" t="s">
        <v>47</v>
      </c>
      <c r="D4" s="136" t="s">
        <v>48</v>
      </c>
      <c r="E4" s="11" t="s">
        <v>49</v>
      </c>
      <c r="F4" s="29" t="s">
        <v>18</v>
      </c>
      <c r="G4" s="29" t="s">
        <v>50</v>
      </c>
      <c r="H4" s="21" t="s">
        <v>51</v>
      </c>
      <c r="I4" s="10">
        <v>18</v>
      </c>
      <c r="J4" s="29">
        <v>75</v>
      </c>
      <c r="K4" s="29">
        <v>78</v>
      </c>
      <c r="L4" s="46">
        <f>1-I4/J4</f>
        <v>0.76</v>
      </c>
      <c r="M4" s="10" t="s">
        <v>52</v>
      </c>
      <c r="N4" s="268" t="s">
        <v>53</v>
      </c>
      <c r="O4" s="29" t="s">
        <v>54</v>
      </c>
    </row>
    <row r="5" s="2" customFormat="1" ht="32" customHeight="1" spans="1:15">
      <c r="A5" s="10">
        <v>2970</v>
      </c>
      <c r="B5" s="29" t="s">
        <v>55</v>
      </c>
      <c r="C5" s="29" t="s">
        <v>47</v>
      </c>
      <c r="D5" s="136" t="s">
        <v>48</v>
      </c>
      <c r="E5" s="29" t="s">
        <v>56</v>
      </c>
      <c r="F5" s="29" t="s">
        <v>18</v>
      </c>
      <c r="G5" s="29" t="s">
        <v>57</v>
      </c>
      <c r="H5" s="49" t="s">
        <v>58</v>
      </c>
      <c r="I5" s="29">
        <v>4.2</v>
      </c>
      <c r="J5" s="10">
        <v>12</v>
      </c>
      <c r="K5" s="10">
        <v>13</v>
      </c>
      <c r="L5" s="46">
        <f>1-I5/J5</f>
        <v>0.65</v>
      </c>
      <c r="M5" s="10" t="s">
        <v>59</v>
      </c>
      <c r="N5" s="10" t="s">
        <v>60</v>
      </c>
      <c r="O5" s="29" t="s">
        <v>54</v>
      </c>
    </row>
    <row r="6" ht="32" customHeight="1" spans="1:15">
      <c r="A6" s="10">
        <v>1311</v>
      </c>
      <c r="B6" s="19" t="s">
        <v>61</v>
      </c>
      <c r="C6" s="19"/>
      <c r="D6" s="19"/>
      <c r="E6" s="19" t="s">
        <v>62</v>
      </c>
      <c r="F6" s="10" t="s">
        <v>18</v>
      </c>
      <c r="G6" s="10" t="s">
        <v>50</v>
      </c>
      <c r="H6" s="21" t="s">
        <v>63</v>
      </c>
      <c r="I6" s="10">
        <v>37</v>
      </c>
      <c r="J6" s="10">
        <v>93</v>
      </c>
      <c r="K6" s="10">
        <v>98</v>
      </c>
      <c r="L6" s="46">
        <f t="shared" ref="L6:L11" si="0">1-I6/J6</f>
        <v>0.602150537634409</v>
      </c>
      <c r="M6" s="10" t="s">
        <v>59</v>
      </c>
      <c r="N6" s="19"/>
      <c r="O6" s="29" t="s">
        <v>54</v>
      </c>
    </row>
    <row r="7" ht="32" customHeight="1" spans="1:15">
      <c r="A7" s="10">
        <v>1263</v>
      </c>
      <c r="B7" s="19" t="s">
        <v>64</v>
      </c>
      <c r="C7" s="19"/>
      <c r="D7" s="19"/>
      <c r="E7" s="19" t="s">
        <v>65</v>
      </c>
      <c r="F7" s="10" t="s">
        <v>18</v>
      </c>
      <c r="G7" s="10" t="s">
        <v>50</v>
      </c>
      <c r="H7" s="21" t="s">
        <v>66</v>
      </c>
      <c r="I7" s="10">
        <v>12</v>
      </c>
      <c r="J7" s="18">
        <v>35</v>
      </c>
      <c r="K7" s="18">
        <v>38</v>
      </c>
      <c r="L7" s="46">
        <f t="shared" si="0"/>
        <v>0.657142857142857</v>
      </c>
      <c r="M7" s="10" t="s">
        <v>59</v>
      </c>
      <c r="N7" s="19"/>
      <c r="O7" s="29" t="s">
        <v>54</v>
      </c>
    </row>
    <row r="8" ht="32" customHeight="1" spans="1:15">
      <c r="A8" s="10">
        <v>1677</v>
      </c>
      <c r="B8" s="11" t="s">
        <v>67</v>
      </c>
      <c r="C8" s="89"/>
      <c r="D8" s="89"/>
      <c r="E8" s="11" t="s">
        <v>68</v>
      </c>
      <c r="F8" s="29" t="s">
        <v>18</v>
      </c>
      <c r="G8" s="29" t="s">
        <v>50</v>
      </c>
      <c r="H8" s="126" t="s">
        <v>69</v>
      </c>
      <c r="I8" s="10">
        <v>15</v>
      </c>
      <c r="J8" s="10">
        <v>45</v>
      </c>
      <c r="K8" s="10">
        <v>48</v>
      </c>
      <c r="L8" s="46">
        <f t="shared" si="0"/>
        <v>0.666666666666667</v>
      </c>
      <c r="M8" s="10" t="s">
        <v>59</v>
      </c>
      <c r="N8" s="10" t="s">
        <v>70</v>
      </c>
      <c r="O8" s="29" t="s">
        <v>54</v>
      </c>
    </row>
    <row r="9" ht="32" customHeight="1" spans="1:15">
      <c r="A9" s="10">
        <v>1314</v>
      </c>
      <c r="B9" s="11" t="s">
        <v>71</v>
      </c>
      <c r="C9" s="14"/>
      <c r="D9" s="14"/>
      <c r="E9" s="11" t="s">
        <v>56</v>
      </c>
      <c r="F9" s="29" t="s">
        <v>18</v>
      </c>
      <c r="G9" s="29" t="s">
        <v>50</v>
      </c>
      <c r="H9" s="21" t="s">
        <v>72</v>
      </c>
      <c r="I9" s="10">
        <v>22</v>
      </c>
      <c r="J9" s="10">
        <v>63</v>
      </c>
      <c r="K9" s="10">
        <v>68</v>
      </c>
      <c r="L9" s="46">
        <f t="shared" si="0"/>
        <v>0.650793650793651</v>
      </c>
      <c r="M9" s="10" t="s">
        <v>59</v>
      </c>
      <c r="N9" s="10" t="s">
        <v>73</v>
      </c>
      <c r="O9" s="29" t="s">
        <v>54</v>
      </c>
    </row>
    <row r="10" ht="32" customHeight="1" spans="1:15">
      <c r="A10" s="19">
        <v>1355</v>
      </c>
      <c r="B10" s="13" t="s">
        <v>74</v>
      </c>
      <c r="C10" s="29"/>
      <c r="D10" s="29"/>
      <c r="E10" s="13" t="s">
        <v>56</v>
      </c>
      <c r="F10" s="85" t="s">
        <v>18</v>
      </c>
      <c r="G10" s="85" t="s">
        <v>50</v>
      </c>
      <c r="H10" s="36" t="s">
        <v>75</v>
      </c>
      <c r="I10" s="10">
        <v>18</v>
      </c>
      <c r="J10" s="10">
        <v>55</v>
      </c>
      <c r="K10" s="10">
        <v>58</v>
      </c>
      <c r="L10" s="46">
        <f t="shared" si="0"/>
        <v>0.672727272727273</v>
      </c>
      <c r="M10" s="10" t="s">
        <v>59</v>
      </c>
      <c r="N10" s="269" t="s">
        <v>76</v>
      </c>
      <c r="O10" s="29" t="s">
        <v>54</v>
      </c>
    </row>
    <row r="11" ht="32" customHeight="1" spans="1:15">
      <c r="A11" s="19">
        <v>1391</v>
      </c>
      <c r="B11" s="11" t="s">
        <v>77</v>
      </c>
      <c r="C11" s="85"/>
      <c r="D11" s="85"/>
      <c r="E11" s="106" t="s">
        <v>78</v>
      </c>
      <c r="F11" s="85" t="s">
        <v>18</v>
      </c>
      <c r="G11" s="85" t="s">
        <v>50</v>
      </c>
      <c r="H11" s="258" t="s">
        <v>79</v>
      </c>
      <c r="I11" s="10">
        <v>26</v>
      </c>
      <c r="J11" s="10">
        <v>73</v>
      </c>
      <c r="K11" s="10">
        <v>78</v>
      </c>
      <c r="L11" s="46">
        <f t="shared" si="0"/>
        <v>0.643835616438356</v>
      </c>
      <c r="M11" s="10" t="s">
        <v>59</v>
      </c>
      <c r="N11" s="10"/>
      <c r="O11" s="29" t="s">
        <v>54</v>
      </c>
    </row>
    <row r="12" ht="32" customHeight="1" spans="1:15">
      <c r="A12" s="19">
        <v>1367</v>
      </c>
      <c r="B12" s="29" t="s">
        <v>80</v>
      </c>
      <c r="C12" s="29"/>
      <c r="D12" s="29"/>
      <c r="E12" s="11" t="s">
        <v>81</v>
      </c>
      <c r="F12" s="11" t="s">
        <v>18</v>
      </c>
      <c r="G12" s="29" t="s">
        <v>50</v>
      </c>
      <c r="H12" s="14" t="s">
        <v>82</v>
      </c>
      <c r="I12" s="29">
        <v>15</v>
      </c>
      <c r="J12" s="10">
        <v>45</v>
      </c>
      <c r="K12" s="10">
        <v>48</v>
      </c>
      <c r="L12" s="46">
        <f t="shared" ref="L12:L30" si="1">1-I12/J12</f>
        <v>0.666666666666667</v>
      </c>
      <c r="M12" s="10" t="s">
        <v>59</v>
      </c>
      <c r="N12" s="10"/>
      <c r="O12" s="29" t="s">
        <v>54</v>
      </c>
    </row>
    <row r="13" ht="32" customHeight="1" spans="1:15">
      <c r="A13" s="19">
        <v>1249</v>
      </c>
      <c r="B13" s="29" t="s">
        <v>83</v>
      </c>
      <c r="C13" s="29"/>
      <c r="D13" s="29"/>
      <c r="E13" s="19" t="s">
        <v>84</v>
      </c>
      <c r="F13" s="10" t="s">
        <v>18</v>
      </c>
      <c r="G13" s="10" t="s">
        <v>50</v>
      </c>
      <c r="H13" s="89" t="s">
        <v>85</v>
      </c>
      <c r="I13" s="10">
        <v>35</v>
      </c>
      <c r="J13" s="10">
        <v>93</v>
      </c>
      <c r="K13" s="10">
        <v>98</v>
      </c>
      <c r="L13" s="46">
        <f t="shared" si="1"/>
        <v>0.623655913978495</v>
      </c>
      <c r="M13" s="10" t="s">
        <v>59</v>
      </c>
      <c r="N13" s="19"/>
      <c r="O13" s="29" t="s">
        <v>54</v>
      </c>
    </row>
    <row r="14" ht="32" customHeight="1" spans="1:15">
      <c r="A14" s="29">
        <v>1230</v>
      </c>
      <c r="B14" s="29" t="s">
        <v>86</v>
      </c>
      <c r="C14" s="29"/>
      <c r="D14" s="259"/>
      <c r="E14" s="11" t="s">
        <v>78</v>
      </c>
      <c r="F14" s="11" t="s">
        <v>18</v>
      </c>
      <c r="G14" s="29" t="s">
        <v>50</v>
      </c>
      <c r="H14" s="14" t="s">
        <v>87</v>
      </c>
      <c r="I14" s="29">
        <v>5</v>
      </c>
      <c r="J14" s="10">
        <v>18</v>
      </c>
      <c r="K14" s="10">
        <v>19</v>
      </c>
      <c r="L14" s="46">
        <f t="shared" si="1"/>
        <v>0.722222222222222</v>
      </c>
      <c r="M14" s="11" t="s">
        <v>59</v>
      </c>
      <c r="N14" s="15"/>
      <c r="O14" s="29" t="s">
        <v>54</v>
      </c>
    </row>
    <row r="15" ht="32" customHeight="1" spans="1:15">
      <c r="A15" s="29">
        <v>1319</v>
      </c>
      <c r="B15" s="29" t="s">
        <v>88</v>
      </c>
      <c r="C15" s="29"/>
      <c r="D15" s="259"/>
      <c r="E15" s="11" t="s">
        <v>89</v>
      </c>
      <c r="F15" s="11" t="s">
        <v>18</v>
      </c>
      <c r="G15" s="29" t="s">
        <v>50</v>
      </c>
      <c r="H15" s="14" t="s">
        <v>90</v>
      </c>
      <c r="I15" s="29">
        <v>4</v>
      </c>
      <c r="J15" s="10">
        <v>18</v>
      </c>
      <c r="K15" s="10">
        <v>19</v>
      </c>
      <c r="L15" s="46">
        <f t="shared" si="1"/>
        <v>0.777777777777778</v>
      </c>
      <c r="M15" s="13" t="s">
        <v>59</v>
      </c>
      <c r="N15" s="15"/>
      <c r="O15" s="29" t="s">
        <v>54</v>
      </c>
    </row>
    <row r="16" ht="32" customHeight="1" spans="1:15">
      <c r="A16" s="10">
        <v>1345</v>
      </c>
      <c r="B16" s="19" t="s">
        <v>91</v>
      </c>
      <c r="C16" s="19"/>
      <c r="D16" s="259"/>
      <c r="E16" s="19" t="s">
        <v>56</v>
      </c>
      <c r="F16" s="10" t="s">
        <v>18</v>
      </c>
      <c r="G16" s="10" t="s">
        <v>50</v>
      </c>
      <c r="H16" s="21" t="s">
        <v>92</v>
      </c>
      <c r="I16" s="10">
        <v>10</v>
      </c>
      <c r="J16" s="18">
        <v>32</v>
      </c>
      <c r="K16" s="18">
        <v>35</v>
      </c>
      <c r="L16" s="46">
        <f t="shared" si="1"/>
        <v>0.6875</v>
      </c>
      <c r="M16" s="10" t="s">
        <v>59</v>
      </c>
      <c r="N16" s="19"/>
      <c r="O16" s="29" t="s">
        <v>54</v>
      </c>
    </row>
    <row r="17" ht="32" customHeight="1" spans="1:15">
      <c r="A17" s="10">
        <v>1348</v>
      </c>
      <c r="B17" s="10" t="s">
        <v>93</v>
      </c>
      <c r="C17" s="29"/>
      <c r="D17" s="259"/>
      <c r="E17" s="19" t="s">
        <v>94</v>
      </c>
      <c r="F17" s="11" t="s">
        <v>18</v>
      </c>
      <c r="G17" s="29" t="s">
        <v>50</v>
      </c>
      <c r="H17" s="14" t="s">
        <v>95</v>
      </c>
      <c r="I17" s="10">
        <v>6</v>
      </c>
      <c r="J17" s="29">
        <v>18</v>
      </c>
      <c r="K17" s="29">
        <v>19</v>
      </c>
      <c r="L17" s="46">
        <f t="shared" si="1"/>
        <v>0.666666666666667</v>
      </c>
      <c r="M17" s="10" t="s">
        <v>59</v>
      </c>
      <c r="N17" s="15"/>
      <c r="O17" s="29" t="s">
        <v>54</v>
      </c>
    </row>
    <row r="18" ht="30" customHeight="1" spans="1:15">
      <c r="A18" s="10">
        <v>1316</v>
      </c>
      <c r="B18" s="10" t="s">
        <v>96</v>
      </c>
      <c r="C18" s="29"/>
      <c r="D18" s="259"/>
      <c r="E18" s="11" t="s">
        <v>56</v>
      </c>
      <c r="F18" s="11" t="s">
        <v>18</v>
      </c>
      <c r="G18" s="29" t="s">
        <v>50</v>
      </c>
      <c r="H18" s="14" t="s">
        <v>97</v>
      </c>
      <c r="I18" s="10">
        <v>12</v>
      </c>
      <c r="J18" s="10">
        <v>35</v>
      </c>
      <c r="K18" s="10">
        <v>38</v>
      </c>
      <c r="L18" s="46">
        <f t="shared" si="1"/>
        <v>0.657142857142857</v>
      </c>
      <c r="M18" s="10" t="s">
        <v>59</v>
      </c>
      <c r="N18" s="10"/>
      <c r="O18" s="29" t="s">
        <v>54</v>
      </c>
    </row>
    <row r="19" ht="30" customHeight="1" spans="1:15">
      <c r="A19" s="10">
        <v>1335</v>
      </c>
      <c r="B19" s="29" t="s">
        <v>98</v>
      </c>
      <c r="C19" s="11"/>
      <c r="D19" s="11"/>
      <c r="E19" s="11" t="s">
        <v>49</v>
      </c>
      <c r="F19" s="11" t="s">
        <v>18</v>
      </c>
      <c r="G19" s="29" t="s">
        <v>50</v>
      </c>
      <c r="H19" s="14" t="s">
        <v>99</v>
      </c>
      <c r="I19" s="29">
        <v>15</v>
      </c>
      <c r="J19" s="10">
        <v>45</v>
      </c>
      <c r="K19" s="10">
        <v>48</v>
      </c>
      <c r="L19" s="165">
        <f t="shared" si="1"/>
        <v>0.666666666666667</v>
      </c>
      <c r="M19" s="13" t="s">
        <v>59</v>
      </c>
      <c r="N19" s="19"/>
      <c r="O19" s="29" t="s">
        <v>54</v>
      </c>
    </row>
    <row r="20" ht="30" customHeight="1" spans="1:15">
      <c r="A20" s="24">
        <v>1288</v>
      </c>
      <c r="B20" s="260" t="s">
        <v>100</v>
      </c>
      <c r="C20" s="20"/>
      <c r="D20" s="15"/>
      <c r="E20" s="20" t="s">
        <v>101</v>
      </c>
      <c r="F20" s="24" t="s">
        <v>18</v>
      </c>
      <c r="G20" s="10" t="s">
        <v>57</v>
      </c>
      <c r="H20" s="21" t="s">
        <v>102</v>
      </c>
      <c r="I20" s="10">
        <v>27</v>
      </c>
      <c r="J20" s="10">
        <v>65</v>
      </c>
      <c r="K20" s="10">
        <v>68</v>
      </c>
      <c r="L20" s="46">
        <f t="shared" si="1"/>
        <v>0.584615384615385</v>
      </c>
      <c r="M20" s="10" t="s">
        <v>103</v>
      </c>
      <c r="N20" s="19"/>
      <c r="O20" s="29" t="s">
        <v>54</v>
      </c>
    </row>
    <row r="21" ht="30" customHeight="1" spans="1:15">
      <c r="A21" s="140"/>
      <c r="B21" s="261"/>
      <c r="C21" s="23"/>
      <c r="D21" s="15"/>
      <c r="E21" s="23"/>
      <c r="F21" s="25"/>
      <c r="G21" s="10" t="s">
        <v>104</v>
      </c>
      <c r="H21" s="21" t="s">
        <v>105</v>
      </c>
      <c r="I21" s="10">
        <v>14</v>
      </c>
      <c r="J21" s="10">
        <v>33</v>
      </c>
      <c r="K21" s="10">
        <v>36</v>
      </c>
      <c r="L21" s="46">
        <f t="shared" si="1"/>
        <v>0.575757575757576</v>
      </c>
      <c r="M21" s="10" t="s">
        <v>103</v>
      </c>
      <c r="N21" s="19"/>
      <c r="O21" s="29"/>
    </row>
    <row r="22" s="2" customFormat="1" ht="35" customHeight="1" spans="1:15">
      <c r="A22" s="10">
        <v>1330</v>
      </c>
      <c r="B22" s="11" t="s">
        <v>106</v>
      </c>
      <c r="C22" s="262"/>
      <c r="D22" s="262"/>
      <c r="E22" s="11" t="s">
        <v>62</v>
      </c>
      <c r="F22" s="11" t="s">
        <v>18</v>
      </c>
      <c r="G22" s="29" t="s">
        <v>50</v>
      </c>
      <c r="H22" s="263" t="s">
        <v>107</v>
      </c>
      <c r="I22" s="29">
        <v>9</v>
      </c>
      <c r="J22" s="29">
        <v>25</v>
      </c>
      <c r="K22" s="29">
        <v>28</v>
      </c>
      <c r="L22" s="46">
        <f t="shared" si="1"/>
        <v>0.64</v>
      </c>
      <c r="M22" s="29" t="s">
        <v>59</v>
      </c>
      <c r="N22" s="13"/>
      <c r="O22" s="89"/>
    </row>
    <row r="23" s="2" customFormat="1" ht="35" customHeight="1" spans="1:15">
      <c r="A23" s="10">
        <v>1240</v>
      </c>
      <c r="B23" s="11" t="s">
        <v>108</v>
      </c>
      <c r="C23" s="262"/>
      <c r="D23" s="262"/>
      <c r="E23" s="13" t="s">
        <v>56</v>
      </c>
      <c r="F23" s="11" t="s">
        <v>18</v>
      </c>
      <c r="G23" s="29" t="s">
        <v>50</v>
      </c>
      <c r="H23" s="263" t="s">
        <v>109</v>
      </c>
      <c r="I23" s="29">
        <v>18</v>
      </c>
      <c r="J23" s="29">
        <v>46</v>
      </c>
      <c r="K23" s="29">
        <v>49</v>
      </c>
      <c r="L23" s="46">
        <f t="shared" si="1"/>
        <v>0.608695652173913</v>
      </c>
      <c r="M23" s="29" t="s">
        <v>59</v>
      </c>
      <c r="N23" s="13" t="s">
        <v>110</v>
      </c>
      <c r="O23" s="29" t="s">
        <v>54</v>
      </c>
    </row>
    <row r="24" s="2" customFormat="1" ht="37" customHeight="1" spans="1:15">
      <c r="A24" s="10">
        <v>1308</v>
      </c>
      <c r="B24" s="11" t="s">
        <v>111</v>
      </c>
      <c r="C24" s="262"/>
      <c r="D24" s="262"/>
      <c r="E24" s="11" t="s">
        <v>56</v>
      </c>
      <c r="F24" s="11" t="s">
        <v>18</v>
      </c>
      <c r="G24" s="29" t="s">
        <v>50</v>
      </c>
      <c r="H24" s="264" t="s">
        <v>112</v>
      </c>
      <c r="I24" s="29">
        <v>13</v>
      </c>
      <c r="J24" s="55">
        <v>35</v>
      </c>
      <c r="K24" s="55">
        <v>38</v>
      </c>
      <c r="L24" s="46">
        <f t="shared" si="1"/>
        <v>0.628571428571429</v>
      </c>
      <c r="M24" s="29" t="s">
        <v>59</v>
      </c>
      <c r="N24" s="13"/>
      <c r="O24" s="29" t="s">
        <v>54</v>
      </c>
    </row>
    <row r="25" s="2" customFormat="1" ht="37" customHeight="1" spans="1:15">
      <c r="A25" s="10">
        <v>1318</v>
      </c>
      <c r="B25" s="13" t="s">
        <v>113</v>
      </c>
      <c r="C25" s="262"/>
      <c r="D25" s="13"/>
      <c r="E25" s="13" t="s">
        <v>49</v>
      </c>
      <c r="F25" s="11" t="s">
        <v>18</v>
      </c>
      <c r="G25" s="13" t="s">
        <v>50</v>
      </c>
      <c r="H25" s="36" t="s">
        <v>114</v>
      </c>
      <c r="I25" s="13">
        <v>19</v>
      </c>
      <c r="J25" s="32">
        <v>56</v>
      </c>
      <c r="K25" s="32">
        <v>59</v>
      </c>
      <c r="L25" s="46">
        <f t="shared" si="1"/>
        <v>0.660714285714286</v>
      </c>
      <c r="M25" s="29" t="s">
        <v>59</v>
      </c>
      <c r="N25" s="13"/>
      <c r="O25" s="29"/>
    </row>
    <row r="26" s="2" customFormat="1" ht="37" customHeight="1" spans="1:15">
      <c r="A26" s="10">
        <v>1379</v>
      </c>
      <c r="B26" s="13" t="s">
        <v>115</v>
      </c>
      <c r="C26" s="262"/>
      <c r="D26" s="13"/>
      <c r="E26" s="13" t="s">
        <v>49</v>
      </c>
      <c r="F26" s="11" t="s">
        <v>18</v>
      </c>
      <c r="G26" s="13" t="s">
        <v>50</v>
      </c>
      <c r="H26" s="36" t="s">
        <v>116</v>
      </c>
      <c r="I26" s="13">
        <v>9</v>
      </c>
      <c r="J26" s="32">
        <v>29</v>
      </c>
      <c r="K26" s="32">
        <v>32</v>
      </c>
      <c r="L26" s="46">
        <f t="shared" si="1"/>
        <v>0.689655172413793</v>
      </c>
      <c r="M26" s="29" t="s">
        <v>59</v>
      </c>
      <c r="N26" s="13"/>
      <c r="O26" s="29"/>
    </row>
    <row r="27" s="2" customFormat="1" ht="37" customHeight="1" spans="1:15">
      <c r="A27" s="10">
        <v>1375</v>
      </c>
      <c r="B27" s="13" t="s">
        <v>117</v>
      </c>
      <c r="C27" s="262"/>
      <c r="D27" s="13"/>
      <c r="E27" s="13" t="s">
        <v>118</v>
      </c>
      <c r="F27" s="11" t="s">
        <v>18</v>
      </c>
      <c r="G27" s="13" t="s">
        <v>50</v>
      </c>
      <c r="H27" s="36" t="s">
        <v>119</v>
      </c>
      <c r="I27" s="13">
        <v>16</v>
      </c>
      <c r="J27" s="32">
        <v>56</v>
      </c>
      <c r="K27" s="32">
        <v>59</v>
      </c>
      <c r="L27" s="46">
        <f t="shared" si="1"/>
        <v>0.714285714285714</v>
      </c>
      <c r="M27" s="29" t="s">
        <v>59</v>
      </c>
      <c r="N27" s="13"/>
      <c r="O27" s="29"/>
    </row>
    <row r="28" s="2" customFormat="1" ht="37" customHeight="1" spans="1:15">
      <c r="A28" s="10">
        <v>1283</v>
      </c>
      <c r="B28" s="13" t="s">
        <v>120</v>
      </c>
      <c r="C28" s="262"/>
      <c r="D28" s="13"/>
      <c r="E28" s="13" t="s">
        <v>56</v>
      </c>
      <c r="F28" s="11" t="s">
        <v>18</v>
      </c>
      <c r="G28" s="13" t="s">
        <v>50</v>
      </c>
      <c r="H28" s="36" t="s">
        <v>121</v>
      </c>
      <c r="I28" s="13">
        <v>15</v>
      </c>
      <c r="J28" s="32">
        <v>45</v>
      </c>
      <c r="K28" s="32">
        <v>48</v>
      </c>
      <c r="L28" s="46">
        <f t="shared" si="1"/>
        <v>0.666666666666667</v>
      </c>
      <c r="M28" s="29" t="s">
        <v>59</v>
      </c>
      <c r="N28" s="13"/>
      <c r="O28" s="29"/>
    </row>
    <row r="29" s="2" customFormat="1" ht="37" customHeight="1" spans="1:15">
      <c r="A29" s="10">
        <v>1356</v>
      </c>
      <c r="B29" s="106" t="s">
        <v>122</v>
      </c>
      <c r="C29" s="262"/>
      <c r="D29" s="13"/>
      <c r="E29" s="13" t="s">
        <v>78</v>
      </c>
      <c r="F29" s="11" t="s">
        <v>18</v>
      </c>
      <c r="G29" s="10" t="s">
        <v>50</v>
      </c>
      <c r="H29" s="89" t="s">
        <v>123</v>
      </c>
      <c r="I29" s="13">
        <v>20</v>
      </c>
      <c r="J29" s="32">
        <v>63</v>
      </c>
      <c r="K29" s="32">
        <v>68</v>
      </c>
      <c r="L29" s="46">
        <f t="shared" si="1"/>
        <v>0.682539682539683</v>
      </c>
      <c r="M29" s="29" t="s">
        <v>59</v>
      </c>
      <c r="N29" s="29" t="s">
        <v>110</v>
      </c>
      <c r="O29" s="29"/>
    </row>
    <row r="30" s="2" customFormat="1" ht="37" customHeight="1" spans="1:15">
      <c r="A30" s="68">
        <v>1333</v>
      </c>
      <c r="B30" s="68" t="s">
        <v>124</v>
      </c>
      <c r="C30" s="155"/>
      <c r="D30" s="155"/>
      <c r="E30" s="265" t="s">
        <v>65</v>
      </c>
      <c r="F30" s="155" t="s">
        <v>18</v>
      </c>
      <c r="G30" s="85" t="s">
        <v>57</v>
      </c>
      <c r="H30" s="109" t="s">
        <v>125</v>
      </c>
      <c r="I30" s="124">
        <v>55</v>
      </c>
      <c r="J30" s="29">
        <v>168</v>
      </c>
      <c r="K30" s="29">
        <v>178</v>
      </c>
      <c r="L30" s="46">
        <f t="shared" si="1"/>
        <v>0.672619047619048</v>
      </c>
      <c r="M30" s="29" t="s">
        <v>59</v>
      </c>
      <c r="N30" s="29"/>
      <c r="O30" s="29"/>
    </row>
    <row r="31" s="2" customFormat="1" ht="37" customHeight="1" spans="1:15">
      <c r="A31" s="69"/>
      <c r="B31" s="69"/>
      <c r="C31" s="156"/>
      <c r="D31" s="156"/>
      <c r="E31" s="266"/>
      <c r="F31" s="156"/>
      <c r="G31" s="55" t="s">
        <v>104</v>
      </c>
      <c r="H31" s="267" t="s">
        <v>126</v>
      </c>
      <c r="I31" s="29">
        <v>27</v>
      </c>
      <c r="J31" s="55">
        <v>83</v>
      </c>
      <c r="K31" s="55">
        <v>88</v>
      </c>
      <c r="L31" s="46">
        <f t="shared" ref="L31:L38" si="2">1-I31/J31</f>
        <v>0.674698795180723</v>
      </c>
      <c r="M31" s="29" t="s">
        <v>59</v>
      </c>
      <c r="N31" s="13"/>
      <c r="O31" s="29"/>
    </row>
    <row r="32" s="2" customFormat="1" ht="37" customHeight="1" spans="1:15">
      <c r="A32" s="11">
        <v>1366</v>
      </c>
      <c r="B32" s="106" t="s">
        <v>127</v>
      </c>
      <c r="C32" s="85"/>
      <c r="D32" s="85"/>
      <c r="E32" s="106" t="s">
        <v>62</v>
      </c>
      <c r="F32" s="85" t="s">
        <v>18</v>
      </c>
      <c r="G32" s="85" t="s">
        <v>50</v>
      </c>
      <c r="H32" s="109" t="s">
        <v>128</v>
      </c>
      <c r="I32" s="97">
        <v>26</v>
      </c>
      <c r="J32" s="29">
        <v>73</v>
      </c>
      <c r="K32" s="29">
        <v>78</v>
      </c>
      <c r="L32" s="46">
        <f t="shared" si="2"/>
        <v>0.643835616438356</v>
      </c>
      <c r="M32" s="29" t="s">
        <v>59</v>
      </c>
      <c r="N32" s="13"/>
      <c r="O32" s="29"/>
    </row>
    <row r="33" s="2" customFormat="1" ht="37" customHeight="1" spans="1:15">
      <c r="A33" s="11">
        <v>1384</v>
      </c>
      <c r="B33" s="106" t="s">
        <v>129</v>
      </c>
      <c r="C33" s="85"/>
      <c r="D33" s="85"/>
      <c r="E33" s="106" t="s">
        <v>130</v>
      </c>
      <c r="F33" s="85" t="s">
        <v>18</v>
      </c>
      <c r="G33" s="85" t="s">
        <v>50</v>
      </c>
      <c r="H33" s="109" t="s">
        <v>131</v>
      </c>
      <c r="I33" s="97">
        <v>27</v>
      </c>
      <c r="J33" s="55">
        <v>83</v>
      </c>
      <c r="K33" s="55">
        <v>88</v>
      </c>
      <c r="L33" s="46">
        <f t="shared" si="2"/>
        <v>0.674698795180723</v>
      </c>
      <c r="M33" s="29" t="s">
        <v>59</v>
      </c>
      <c r="N33" s="13"/>
      <c r="O33" s="29"/>
    </row>
    <row r="34" s="2" customFormat="1" ht="37" customHeight="1" spans="1:15">
      <c r="A34" s="10">
        <v>1371</v>
      </c>
      <c r="B34" s="131" t="s">
        <v>132</v>
      </c>
      <c r="C34" s="262"/>
      <c r="D34" s="262"/>
      <c r="E34" s="13" t="s">
        <v>133</v>
      </c>
      <c r="F34" s="11" t="s">
        <v>18</v>
      </c>
      <c r="G34" s="29" t="s">
        <v>50</v>
      </c>
      <c r="H34" s="263" t="s">
        <v>134</v>
      </c>
      <c r="I34" s="29">
        <v>13</v>
      </c>
      <c r="J34" s="55">
        <v>35</v>
      </c>
      <c r="K34" s="55">
        <v>38</v>
      </c>
      <c r="L34" s="163">
        <f t="shared" si="2"/>
        <v>0.628571428571429</v>
      </c>
      <c r="M34" s="29" t="s">
        <v>59</v>
      </c>
      <c r="N34" s="13" t="s">
        <v>135</v>
      </c>
      <c r="O34" s="29"/>
    </row>
    <row r="35" s="2" customFormat="1" ht="37" customHeight="1" spans="1:15">
      <c r="A35" s="106">
        <v>2963</v>
      </c>
      <c r="B35" s="110" t="s">
        <v>136</v>
      </c>
      <c r="C35" s="85"/>
      <c r="D35" s="85"/>
      <c r="E35" s="13" t="s">
        <v>56</v>
      </c>
      <c r="F35" s="11" t="s">
        <v>18</v>
      </c>
      <c r="G35" s="29" t="s">
        <v>50</v>
      </c>
      <c r="H35" s="109" t="s">
        <v>137</v>
      </c>
      <c r="I35" s="29">
        <v>15</v>
      </c>
      <c r="J35" s="55">
        <v>45</v>
      </c>
      <c r="K35" s="55">
        <v>48</v>
      </c>
      <c r="L35" s="163">
        <f t="shared" si="2"/>
        <v>0.666666666666667</v>
      </c>
      <c r="M35" s="29" t="s">
        <v>59</v>
      </c>
      <c r="N35" s="13"/>
      <c r="O35" s="29"/>
    </row>
    <row r="36" s="2" customFormat="1" ht="37" customHeight="1" spans="1:15">
      <c r="A36" s="106">
        <v>1215</v>
      </c>
      <c r="B36" s="110" t="s">
        <v>138</v>
      </c>
      <c r="C36" s="85"/>
      <c r="D36" s="85"/>
      <c r="E36" s="106" t="s">
        <v>139</v>
      </c>
      <c r="F36" s="11" t="s">
        <v>18</v>
      </c>
      <c r="G36" s="29" t="s">
        <v>50</v>
      </c>
      <c r="H36" s="109" t="s">
        <v>140</v>
      </c>
      <c r="I36" s="29">
        <v>16</v>
      </c>
      <c r="J36" s="55">
        <v>46</v>
      </c>
      <c r="K36" s="55">
        <v>49</v>
      </c>
      <c r="L36" s="163">
        <f t="shared" si="2"/>
        <v>0.652173913043478</v>
      </c>
      <c r="M36" s="29" t="s">
        <v>59</v>
      </c>
      <c r="N36" s="13"/>
      <c r="O36" s="29"/>
    </row>
    <row r="37" s="2" customFormat="1" ht="37" customHeight="1" spans="1:15">
      <c r="A37" s="106">
        <v>1264</v>
      </c>
      <c r="B37" s="110" t="s">
        <v>141</v>
      </c>
      <c r="C37" s="85"/>
      <c r="D37" s="85"/>
      <c r="E37" s="13" t="s">
        <v>56</v>
      </c>
      <c r="F37" s="11" t="s">
        <v>18</v>
      </c>
      <c r="G37" s="29" t="s">
        <v>50</v>
      </c>
      <c r="H37" s="109" t="s">
        <v>142</v>
      </c>
      <c r="I37" s="29">
        <v>11</v>
      </c>
      <c r="J37" s="18">
        <v>36</v>
      </c>
      <c r="K37" s="18">
        <v>39</v>
      </c>
      <c r="L37" s="163">
        <f t="shared" si="2"/>
        <v>0.694444444444444</v>
      </c>
      <c r="M37" s="29" t="s">
        <v>59</v>
      </c>
      <c r="N37" s="13"/>
      <c r="O37" s="29"/>
    </row>
    <row r="38" ht="26" customHeight="1" spans="1:15">
      <c r="A38" s="65" t="s">
        <v>143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270"/>
      <c r="O38" s="38"/>
    </row>
    <row r="39" ht="24" customHeight="1" spans="1:15">
      <c r="A39" s="65" t="s">
        <v>144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270"/>
      <c r="O39" s="38"/>
    </row>
  </sheetData>
  <mergeCells count="17">
    <mergeCell ref="A1:N1"/>
    <mergeCell ref="A2:N2"/>
    <mergeCell ref="A38:O38"/>
    <mergeCell ref="A39:O39"/>
    <mergeCell ref="A20:A21"/>
    <mergeCell ref="A30:A31"/>
    <mergeCell ref="B20:B21"/>
    <mergeCell ref="B30:B31"/>
    <mergeCell ref="C20:C21"/>
    <mergeCell ref="C30:C31"/>
    <mergeCell ref="D20:D21"/>
    <mergeCell ref="D30:D31"/>
    <mergeCell ref="E20:E21"/>
    <mergeCell ref="E30:E31"/>
    <mergeCell ref="F20:F21"/>
    <mergeCell ref="F30:F31"/>
    <mergeCell ref="O20:O21"/>
  </mergeCells>
  <pageMargins left="0.708661417322835" right="0.236111111111111" top="0.354166666666667" bottom="0.748031496062992" header="0.31496062992126" footer="0.31496062992126"/>
  <pageSetup paperSize="9" scale="69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workbookViewId="0">
      <selection activeCell="A9" sqref="A9"/>
    </sheetView>
  </sheetViews>
  <sheetFormatPr defaultColWidth="9" defaultRowHeight="14.25"/>
  <cols>
    <col min="2" max="2" width="13.625" customWidth="1"/>
    <col min="3" max="4" width="4.61666666666667" customWidth="1"/>
    <col min="5" max="6" width="6.625" customWidth="1"/>
    <col min="7" max="7" width="12.125" customWidth="1"/>
    <col min="8" max="8" width="39.0333333333333" customWidth="1"/>
    <col min="9" max="13" width="6.625" customWidth="1"/>
    <col min="14" max="14" width="14.8166666666667" customWidth="1"/>
  </cols>
  <sheetData>
    <row r="1" ht="33.75" spans="1:15">
      <c r="A1" s="229" t="s">
        <v>145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</row>
    <row r="2" ht="21" spans="1:15">
      <c r="A2" s="5" t="s">
        <v>30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6.5" spans="1:15">
      <c r="A3" s="230" t="s">
        <v>31</v>
      </c>
      <c r="B3" s="230" t="s">
        <v>32</v>
      </c>
      <c r="C3" s="230" t="s">
        <v>33</v>
      </c>
      <c r="D3" s="7" t="s">
        <v>34</v>
      </c>
      <c r="E3" s="231" t="s">
        <v>35</v>
      </c>
      <c r="F3" s="230" t="s">
        <v>36</v>
      </c>
      <c r="G3" s="230" t="s">
        <v>37</v>
      </c>
      <c r="H3" s="232" t="s">
        <v>146</v>
      </c>
      <c r="I3" s="6" t="s">
        <v>39</v>
      </c>
      <c r="J3" s="6" t="s">
        <v>40</v>
      </c>
      <c r="K3" s="6" t="s">
        <v>41</v>
      </c>
      <c r="L3" s="6" t="s">
        <v>42</v>
      </c>
      <c r="M3" s="230" t="s">
        <v>43</v>
      </c>
      <c r="N3" s="213" t="s">
        <v>44</v>
      </c>
      <c r="O3" s="42" t="s">
        <v>45</v>
      </c>
    </row>
    <row r="4" ht="42" customHeight="1" spans="1:15">
      <c r="A4" s="28">
        <v>2956</v>
      </c>
      <c r="B4" s="28" t="s">
        <v>147</v>
      </c>
      <c r="C4" s="233"/>
      <c r="D4" s="233"/>
      <c r="E4" s="28" t="s">
        <v>148</v>
      </c>
      <c r="F4" s="28" t="s">
        <v>20</v>
      </c>
      <c r="G4" s="117" t="s">
        <v>149</v>
      </c>
      <c r="H4" s="14" t="s">
        <v>150</v>
      </c>
      <c r="I4" s="29">
        <v>160</v>
      </c>
      <c r="J4" s="29">
        <v>468</v>
      </c>
      <c r="K4" s="29">
        <v>498</v>
      </c>
      <c r="L4" s="244">
        <f t="shared" ref="L4:L9" si="0">1-I4/J4</f>
        <v>0.658119658119658</v>
      </c>
      <c r="M4" s="28" t="s">
        <v>151</v>
      </c>
      <c r="N4" s="68" t="s">
        <v>152</v>
      </c>
      <c r="O4" s="28" t="s">
        <v>54</v>
      </c>
    </row>
    <row r="5" ht="36" customHeight="1" spans="1:15">
      <c r="A5" s="234"/>
      <c r="B5" s="234"/>
      <c r="C5" s="235"/>
      <c r="D5" s="236"/>
      <c r="E5" s="234"/>
      <c r="F5" s="234"/>
      <c r="G5" s="117" t="s">
        <v>153</v>
      </c>
      <c r="H5" s="237" t="s">
        <v>154</v>
      </c>
      <c r="I5" s="55">
        <v>80</v>
      </c>
      <c r="J5" s="55">
        <v>238</v>
      </c>
      <c r="K5" s="55">
        <v>258</v>
      </c>
      <c r="L5" s="245">
        <f t="shared" si="0"/>
        <v>0.663865546218487</v>
      </c>
      <c r="M5" s="234"/>
      <c r="N5" s="246"/>
      <c r="O5" s="31"/>
    </row>
    <row r="6" ht="30" customHeight="1" spans="1:15">
      <c r="A6" s="28">
        <v>1503</v>
      </c>
      <c r="B6" s="29" t="s">
        <v>155</v>
      </c>
      <c r="C6" s="146"/>
      <c r="D6" s="146"/>
      <c r="E6" s="29" t="s">
        <v>148</v>
      </c>
      <c r="F6" s="29" t="s">
        <v>20</v>
      </c>
      <c r="G6" s="29" t="s">
        <v>57</v>
      </c>
      <c r="H6" s="49" t="s">
        <v>156</v>
      </c>
      <c r="I6" s="29">
        <v>11</v>
      </c>
      <c r="J6" s="247">
        <v>32</v>
      </c>
      <c r="K6" s="247">
        <v>35</v>
      </c>
      <c r="L6" s="244">
        <f t="shared" si="0"/>
        <v>0.65625</v>
      </c>
      <c r="M6" s="248" t="s">
        <v>52</v>
      </c>
      <c r="N6" s="249" t="s">
        <v>157</v>
      </c>
      <c r="O6" s="29" t="s">
        <v>54</v>
      </c>
    </row>
    <row r="7" ht="30" customHeight="1" spans="1:15">
      <c r="A7" s="28">
        <v>1508</v>
      </c>
      <c r="B7" s="238" t="s">
        <v>158</v>
      </c>
      <c r="C7" s="146"/>
      <c r="D7" s="239"/>
      <c r="E7" s="240" t="s">
        <v>159</v>
      </c>
      <c r="F7" s="241" t="s">
        <v>20</v>
      </c>
      <c r="G7" s="241" t="s">
        <v>57</v>
      </c>
      <c r="H7" s="242" t="s">
        <v>160</v>
      </c>
      <c r="I7" s="241">
        <v>16</v>
      </c>
      <c r="J7" s="250">
        <v>46</v>
      </c>
      <c r="K7" s="250">
        <v>49</v>
      </c>
      <c r="L7" s="244">
        <f t="shared" si="0"/>
        <v>0.652173913043478</v>
      </c>
      <c r="M7" s="241" t="s">
        <v>52</v>
      </c>
      <c r="N7" s="242" t="s">
        <v>157</v>
      </c>
      <c r="O7" s="29" t="s">
        <v>54</v>
      </c>
    </row>
    <row r="8" ht="30" customHeight="1" spans="1:15">
      <c r="A8" s="28">
        <v>1502</v>
      </c>
      <c r="B8" s="28" t="s">
        <v>161</v>
      </c>
      <c r="C8" s="28"/>
      <c r="D8" s="28"/>
      <c r="E8" s="28" t="s">
        <v>148</v>
      </c>
      <c r="F8" s="28" t="s">
        <v>20</v>
      </c>
      <c r="G8" s="28" t="s">
        <v>162</v>
      </c>
      <c r="H8" s="180" t="s">
        <v>163</v>
      </c>
      <c r="I8" s="28">
        <v>17</v>
      </c>
      <c r="J8" s="28">
        <v>52</v>
      </c>
      <c r="K8" s="28">
        <v>55</v>
      </c>
      <c r="L8" s="251">
        <f t="shared" si="0"/>
        <v>0.673076923076923</v>
      </c>
      <c r="M8" s="241" t="s">
        <v>52</v>
      </c>
      <c r="N8" s="242" t="s">
        <v>157</v>
      </c>
      <c r="O8" s="28" t="s">
        <v>54</v>
      </c>
    </row>
    <row r="9" ht="30" customHeight="1" spans="1:15">
      <c r="A9" s="243">
        <v>1515</v>
      </c>
      <c r="B9" s="55" t="s">
        <v>164</v>
      </c>
      <c r="C9" s="29"/>
      <c r="D9" s="29"/>
      <c r="E9" s="29" t="s">
        <v>165</v>
      </c>
      <c r="F9" s="29" t="s">
        <v>20</v>
      </c>
      <c r="G9" s="29" t="s">
        <v>166</v>
      </c>
      <c r="H9" s="49" t="s">
        <v>167</v>
      </c>
      <c r="I9" s="55">
        <v>37</v>
      </c>
      <c r="J9" s="252">
        <v>99</v>
      </c>
      <c r="K9" s="253"/>
      <c r="L9" s="254">
        <f t="shared" si="0"/>
        <v>0.626262626262626</v>
      </c>
      <c r="M9" s="217" t="s">
        <v>52</v>
      </c>
      <c r="N9" s="220" t="s">
        <v>157</v>
      </c>
      <c r="O9" s="29"/>
    </row>
    <row r="10" ht="17.25" spans="1:14">
      <c r="A10" s="65" t="s">
        <v>168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</row>
  </sheetData>
  <mergeCells count="13">
    <mergeCell ref="A1:O1"/>
    <mergeCell ref="A2:O2"/>
    <mergeCell ref="J9:K9"/>
    <mergeCell ref="A10:N10"/>
    <mergeCell ref="A4:A5"/>
    <mergeCell ref="B4:B5"/>
    <mergeCell ref="C4:C5"/>
    <mergeCell ref="D4:D5"/>
    <mergeCell ref="E4:E5"/>
    <mergeCell ref="F4:F5"/>
    <mergeCell ref="M4:M5"/>
    <mergeCell ref="N4:N5"/>
    <mergeCell ref="O4:O5"/>
  </mergeCells>
  <pageMargins left="0.75" right="0.75" top="1" bottom="1" header="0.5" footer="0.5"/>
  <pageSetup paperSize="9" scale="73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zoomScale="85" zoomScaleNormal="85" topLeftCell="A3" workbookViewId="0">
      <selection activeCell="H3" sqref="H$1:H$1048576"/>
    </sheetView>
  </sheetViews>
  <sheetFormatPr defaultColWidth="9" defaultRowHeight="14.25"/>
  <cols>
    <col min="1" max="1" width="6.25" customWidth="1"/>
    <col min="2" max="2" width="15.375" customWidth="1"/>
    <col min="3" max="3" width="11.6166666666667" customWidth="1"/>
    <col min="4" max="4" width="7.64166666666667" customWidth="1"/>
    <col min="5" max="5" width="5.375" customWidth="1"/>
    <col min="6" max="6" width="5.125" customWidth="1"/>
    <col min="7" max="7" width="4.75" customWidth="1"/>
    <col min="8" max="8" width="57.125" customWidth="1"/>
    <col min="9" max="9" width="5.625" customWidth="1"/>
    <col min="10" max="10" width="5.75" customWidth="1"/>
    <col min="11" max="11" width="6.375" customWidth="1"/>
    <col min="12" max="12" width="6.125" customWidth="1"/>
    <col min="13" max="13" width="5.375" customWidth="1"/>
    <col min="14" max="14" width="10.5" customWidth="1"/>
  </cols>
  <sheetData>
    <row r="1" ht="45" customHeight="1" spans="1:15">
      <c r="A1" s="212" t="s">
        <v>169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</row>
    <row r="2" ht="27.95" customHeight="1" spans="1:15">
      <c r="A2" s="103" t="s">
        <v>170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</row>
    <row r="3" ht="27" customHeight="1" spans="1:15">
      <c r="A3" s="6" t="s">
        <v>31</v>
      </c>
      <c r="B3" s="6" t="s">
        <v>32</v>
      </c>
      <c r="C3" s="6" t="s">
        <v>33</v>
      </c>
      <c r="D3" s="7" t="s">
        <v>34</v>
      </c>
      <c r="E3" s="213" t="s">
        <v>35</v>
      </c>
      <c r="F3" s="6" t="s">
        <v>36</v>
      </c>
      <c r="G3" s="6" t="s">
        <v>37</v>
      </c>
      <c r="H3" s="6" t="s">
        <v>38</v>
      </c>
      <c r="I3" s="6" t="s">
        <v>39</v>
      </c>
      <c r="J3" s="6" t="s">
        <v>40</v>
      </c>
      <c r="K3" s="6" t="s">
        <v>41</v>
      </c>
      <c r="L3" s="6" t="s">
        <v>42</v>
      </c>
      <c r="M3" s="6" t="s">
        <v>43</v>
      </c>
      <c r="N3" s="213" t="s">
        <v>44</v>
      </c>
      <c r="O3" s="42" t="s">
        <v>45</v>
      </c>
    </row>
    <row r="4" ht="40.5" customHeight="1" spans="1:15">
      <c r="A4" s="214">
        <v>2976</v>
      </c>
      <c r="B4" s="10" t="s">
        <v>171</v>
      </c>
      <c r="C4" s="10" t="s">
        <v>47</v>
      </c>
      <c r="D4" s="215" t="s">
        <v>48</v>
      </c>
      <c r="E4" s="10" t="s">
        <v>172</v>
      </c>
      <c r="F4" s="10" t="s">
        <v>173</v>
      </c>
      <c r="G4" s="10" t="s">
        <v>57</v>
      </c>
      <c r="H4" s="21" t="s">
        <v>174</v>
      </c>
      <c r="I4" s="10">
        <v>110</v>
      </c>
      <c r="J4" s="10">
        <v>278</v>
      </c>
      <c r="K4" s="10">
        <v>298</v>
      </c>
      <c r="L4" s="46">
        <f>1-I4/J4</f>
        <v>0.60431654676259</v>
      </c>
      <c r="M4" s="10" t="s">
        <v>151</v>
      </c>
      <c r="N4" s="21" t="s">
        <v>175</v>
      </c>
      <c r="O4" s="29" t="s">
        <v>54</v>
      </c>
    </row>
    <row r="5" ht="40.5" customHeight="1" spans="1:15">
      <c r="A5" s="216">
        <v>2976</v>
      </c>
      <c r="B5" s="10"/>
      <c r="C5" s="10"/>
      <c r="D5" s="25"/>
      <c r="E5" s="10"/>
      <c r="F5" s="10"/>
      <c r="G5" s="10" t="s">
        <v>104</v>
      </c>
      <c r="H5" s="21" t="s">
        <v>176</v>
      </c>
      <c r="I5" s="10">
        <v>60</v>
      </c>
      <c r="J5" s="10">
        <v>158</v>
      </c>
      <c r="K5" s="10">
        <v>168</v>
      </c>
      <c r="L5" s="46">
        <f>1-I5/K5</f>
        <v>0.642857142857143</v>
      </c>
      <c r="M5" s="10"/>
      <c r="N5" s="21"/>
      <c r="O5" s="29"/>
    </row>
    <row r="6" ht="37.5" customHeight="1" spans="1:15">
      <c r="A6" s="11">
        <v>1403</v>
      </c>
      <c r="B6" s="68" t="s">
        <v>177</v>
      </c>
      <c r="C6" s="68"/>
      <c r="D6" s="68"/>
      <c r="E6" s="68" t="s">
        <v>178</v>
      </c>
      <c r="F6" s="68" t="s">
        <v>19</v>
      </c>
      <c r="G6" s="11" t="s">
        <v>179</v>
      </c>
      <c r="H6" s="14" t="s">
        <v>180</v>
      </c>
      <c r="I6" s="11">
        <v>45</v>
      </c>
      <c r="J6" s="130">
        <v>128</v>
      </c>
      <c r="K6" s="130">
        <v>138</v>
      </c>
      <c r="L6" s="163">
        <f t="shared" ref="L6:L12" si="0">1-I6/J6</f>
        <v>0.6484375</v>
      </c>
      <c r="M6" s="28" t="s">
        <v>59</v>
      </c>
      <c r="N6" s="114" t="s">
        <v>181</v>
      </c>
      <c r="O6" s="29" t="s">
        <v>54</v>
      </c>
    </row>
    <row r="7" ht="37.5" customHeight="1" spans="1:15">
      <c r="A7" s="11">
        <v>1403</v>
      </c>
      <c r="B7" s="69"/>
      <c r="C7" s="69"/>
      <c r="D7" s="69"/>
      <c r="E7" s="69"/>
      <c r="F7" s="69"/>
      <c r="G7" s="11" t="s">
        <v>182</v>
      </c>
      <c r="H7" s="14" t="s">
        <v>183</v>
      </c>
      <c r="I7" s="11">
        <v>60</v>
      </c>
      <c r="J7" s="130">
        <v>168</v>
      </c>
      <c r="K7" s="130">
        <v>188</v>
      </c>
      <c r="L7" s="163">
        <f t="shared" si="0"/>
        <v>0.642857142857143</v>
      </c>
      <c r="M7" s="31"/>
      <c r="N7" s="132"/>
      <c r="O7" s="29"/>
    </row>
    <row r="8" s="211" customFormat="1" ht="30" customHeight="1" spans="1:15">
      <c r="A8" s="11">
        <v>1424</v>
      </c>
      <c r="B8" s="217" t="s">
        <v>184</v>
      </c>
      <c r="C8" s="218"/>
      <c r="D8" s="218"/>
      <c r="E8" s="11" t="s">
        <v>178</v>
      </c>
      <c r="F8" s="217" t="s">
        <v>19</v>
      </c>
      <c r="G8" s="217" t="s">
        <v>179</v>
      </c>
      <c r="H8" s="14" t="s">
        <v>185</v>
      </c>
      <c r="I8" s="11">
        <v>28</v>
      </c>
      <c r="J8" s="225">
        <v>83</v>
      </c>
      <c r="K8" s="225">
        <v>88</v>
      </c>
      <c r="L8" s="163">
        <f t="shared" si="0"/>
        <v>0.662650602409639</v>
      </c>
      <c r="M8" s="29" t="s">
        <v>59</v>
      </c>
      <c r="N8" s="14" t="s">
        <v>186</v>
      </c>
      <c r="O8" s="99" t="s">
        <v>54</v>
      </c>
    </row>
    <row r="9" s="211" customFormat="1" ht="30" customHeight="1" spans="1:15">
      <c r="A9" s="11">
        <v>1421</v>
      </c>
      <c r="B9" s="217" t="s">
        <v>187</v>
      </c>
      <c r="C9" s="218"/>
      <c r="D9" s="218"/>
      <c r="E9" s="11" t="s">
        <v>178</v>
      </c>
      <c r="F9" s="217" t="s">
        <v>19</v>
      </c>
      <c r="G9" s="217" t="s">
        <v>179</v>
      </c>
      <c r="H9" s="14" t="s">
        <v>188</v>
      </c>
      <c r="I9" s="11">
        <v>20</v>
      </c>
      <c r="J9" s="225">
        <v>63</v>
      </c>
      <c r="K9" s="225">
        <v>68</v>
      </c>
      <c r="L9" s="163">
        <f t="shared" si="0"/>
        <v>0.682539682539683</v>
      </c>
      <c r="M9" s="29" t="s">
        <v>59</v>
      </c>
      <c r="N9" s="14" t="s">
        <v>186</v>
      </c>
      <c r="O9" s="99" t="s">
        <v>54</v>
      </c>
    </row>
    <row r="10" ht="30" customHeight="1" spans="1:15">
      <c r="A10" s="219">
        <v>1404</v>
      </c>
      <c r="B10" s="11" t="s">
        <v>189</v>
      </c>
      <c r="C10" s="217"/>
      <c r="D10" s="217"/>
      <c r="E10" s="217" t="s">
        <v>190</v>
      </c>
      <c r="F10" s="217" t="s">
        <v>19</v>
      </c>
      <c r="G10" s="217" t="s">
        <v>57</v>
      </c>
      <c r="H10" s="220" t="s">
        <v>191</v>
      </c>
      <c r="I10" s="217">
        <v>21</v>
      </c>
      <c r="J10" s="225">
        <v>56</v>
      </c>
      <c r="K10" s="225">
        <v>59</v>
      </c>
      <c r="L10" s="98">
        <f t="shared" si="0"/>
        <v>0.625</v>
      </c>
      <c r="M10" s="130" t="s">
        <v>59</v>
      </c>
      <c r="N10" s="226" t="s">
        <v>192</v>
      </c>
      <c r="O10" s="227"/>
    </row>
    <row r="11" ht="52" customHeight="1" spans="1:15">
      <c r="A11" s="219">
        <v>1410</v>
      </c>
      <c r="B11" s="217" t="s">
        <v>193</v>
      </c>
      <c r="C11" s="221"/>
      <c r="D11" s="222"/>
      <c r="E11" s="217" t="s">
        <v>159</v>
      </c>
      <c r="F11" s="217" t="s">
        <v>19</v>
      </c>
      <c r="G11" s="217" t="s">
        <v>179</v>
      </c>
      <c r="H11" s="220" t="s">
        <v>194</v>
      </c>
      <c r="I11" s="217">
        <v>29</v>
      </c>
      <c r="J11" s="225">
        <v>88</v>
      </c>
      <c r="K11" s="225">
        <v>98</v>
      </c>
      <c r="L11" s="98">
        <f t="shared" si="0"/>
        <v>0.670454545454545</v>
      </c>
      <c r="M11" s="130" t="s">
        <v>59</v>
      </c>
      <c r="N11" s="226" t="s">
        <v>195</v>
      </c>
      <c r="O11" s="227"/>
    </row>
    <row r="12" ht="33" customHeight="1" spans="1:15">
      <c r="A12" s="223">
        <v>1414</v>
      </c>
      <c r="B12" s="217" t="s">
        <v>196</v>
      </c>
      <c r="C12" s="217"/>
      <c r="D12" s="224"/>
      <c r="E12" s="217" t="s">
        <v>190</v>
      </c>
      <c r="F12" s="217" t="s">
        <v>19</v>
      </c>
      <c r="G12" s="217" t="s">
        <v>57</v>
      </c>
      <c r="H12" s="220" t="s">
        <v>197</v>
      </c>
      <c r="I12" s="217">
        <v>50</v>
      </c>
      <c r="J12" s="58">
        <v>178</v>
      </c>
      <c r="K12" s="58">
        <v>198</v>
      </c>
      <c r="L12" s="98">
        <f t="shared" si="0"/>
        <v>0.719101123595506</v>
      </c>
      <c r="M12" s="217" t="s">
        <v>52</v>
      </c>
      <c r="N12" s="228" t="s">
        <v>198</v>
      </c>
      <c r="O12" s="227"/>
    </row>
    <row r="13" ht="17.25" spans="1:14">
      <c r="A13" s="65" t="s">
        <v>168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</row>
  </sheetData>
  <mergeCells count="19">
    <mergeCell ref="A1:O1"/>
    <mergeCell ref="A2:O2"/>
    <mergeCell ref="A13:N13"/>
    <mergeCell ref="B4:B5"/>
    <mergeCell ref="B6:B7"/>
    <mergeCell ref="C4:C5"/>
    <mergeCell ref="C6:C7"/>
    <mergeCell ref="D4:D5"/>
    <mergeCell ref="D6:D7"/>
    <mergeCell ref="E4:E5"/>
    <mergeCell ref="E6:E7"/>
    <mergeCell ref="F4:F5"/>
    <mergeCell ref="F6:F7"/>
    <mergeCell ref="M4:M5"/>
    <mergeCell ref="M6:M7"/>
    <mergeCell ref="N4:N5"/>
    <mergeCell ref="N6:N7"/>
    <mergeCell ref="O4:O5"/>
    <mergeCell ref="O6:O7"/>
  </mergeCells>
  <printOptions horizontalCentered="1"/>
  <pageMargins left="0.393055555555556" right="0.314583333333333" top="0.786805555555556" bottom="0.747916666666667" header="0.314583333333333" footer="0.314583333333333"/>
  <pageSetup paperSize="9" scale="71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V81"/>
  <sheetViews>
    <sheetView view="pageBreakPreview" zoomScale="70" zoomScaleNormal="100" topLeftCell="A70" workbookViewId="0">
      <selection activeCell="A80" sqref="A80:R80"/>
    </sheetView>
  </sheetViews>
  <sheetFormatPr defaultColWidth="9" defaultRowHeight="17.25"/>
  <cols>
    <col min="1" max="1" width="9" style="72"/>
    <col min="2" max="2" width="23.125" style="75" customWidth="1"/>
    <col min="3" max="3" width="9.45833333333333" style="75" customWidth="1"/>
    <col min="4" max="4" width="5.75" style="75" customWidth="1"/>
    <col min="5" max="6" width="5.625" style="77" customWidth="1"/>
    <col min="7" max="7" width="5.375" style="75" customWidth="1"/>
    <col min="8" max="8" width="66.125" style="74" hidden="1" customWidth="1"/>
    <col min="9" max="9" width="4.5" style="74" customWidth="1"/>
    <col min="10" max="10" width="6.375" style="74" customWidth="1"/>
    <col min="11" max="11" width="6.25" style="74" customWidth="1"/>
    <col min="12" max="12" width="5.625" style="74" customWidth="1"/>
    <col min="13" max="15" width="5.625" style="74" hidden="1" customWidth="1"/>
    <col min="16" max="16" width="5.625" style="75" customWidth="1"/>
    <col min="17" max="17" width="17.65" style="134" customWidth="1"/>
    <col min="18" max="18" width="9" style="75" customWidth="1"/>
    <col min="19" max="230" width="9" style="74"/>
    <col min="231" max="16384" width="9" style="1"/>
  </cols>
  <sheetData>
    <row r="1" s="1" customFormat="1" ht="42" customHeight="1" spans="1:230">
      <c r="A1" s="135" t="s">
        <v>199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73"/>
      <c r="R1" s="135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  <c r="BS1" s="74"/>
      <c r="BT1" s="74"/>
      <c r="BU1" s="74"/>
      <c r="BV1" s="74"/>
      <c r="BW1" s="74"/>
      <c r="BX1" s="74"/>
      <c r="BY1" s="74"/>
      <c r="BZ1" s="74"/>
      <c r="CA1" s="74"/>
      <c r="CB1" s="74"/>
      <c r="CC1" s="74"/>
      <c r="CD1" s="74"/>
      <c r="CE1" s="74"/>
      <c r="CF1" s="74"/>
      <c r="CG1" s="74"/>
      <c r="CH1" s="74"/>
      <c r="CI1" s="74"/>
      <c r="CJ1" s="74"/>
      <c r="CK1" s="74"/>
      <c r="CL1" s="74"/>
      <c r="CM1" s="74"/>
      <c r="CN1" s="74"/>
      <c r="CO1" s="74"/>
      <c r="CP1" s="74"/>
      <c r="CQ1" s="74"/>
      <c r="CR1" s="74"/>
      <c r="CS1" s="74"/>
      <c r="CT1" s="74"/>
      <c r="CU1" s="74"/>
      <c r="CV1" s="74"/>
      <c r="CW1" s="74"/>
      <c r="CX1" s="74"/>
      <c r="CY1" s="74"/>
      <c r="CZ1" s="74"/>
      <c r="DA1" s="74"/>
      <c r="DB1" s="74"/>
      <c r="DC1" s="74"/>
      <c r="DD1" s="74"/>
      <c r="DE1" s="74"/>
      <c r="DF1" s="74"/>
      <c r="DG1" s="74"/>
      <c r="DH1" s="74"/>
      <c r="DI1" s="74"/>
      <c r="DJ1" s="74"/>
      <c r="DK1" s="74"/>
      <c r="DL1" s="74"/>
      <c r="DM1" s="74"/>
      <c r="DN1" s="74"/>
      <c r="DO1" s="74"/>
      <c r="DP1" s="74"/>
      <c r="DQ1" s="74"/>
      <c r="DR1" s="74"/>
      <c r="DS1" s="74"/>
      <c r="DT1" s="74"/>
      <c r="DU1" s="74"/>
      <c r="DV1" s="74"/>
      <c r="DW1" s="74"/>
      <c r="DX1" s="74"/>
      <c r="DY1" s="74"/>
      <c r="DZ1" s="74"/>
      <c r="EA1" s="74"/>
      <c r="EB1" s="74"/>
      <c r="EC1" s="74"/>
      <c r="ED1" s="74"/>
      <c r="EE1" s="74"/>
      <c r="EF1" s="74"/>
      <c r="EG1" s="74"/>
      <c r="EH1" s="74"/>
      <c r="EI1" s="74"/>
      <c r="EJ1" s="74"/>
      <c r="EK1" s="74"/>
      <c r="EL1" s="74"/>
      <c r="EM1" s="74"/>
      <c r="EN1" s="74"/>
      <c r="EO1" s="74"/>
      <c r="EP1" s="74"/>
      <c r="EQ1" s="74"/>
      <c r="ER1" s="74"/>
      <c r="ES1" s="74"/>
      <c r="ET1" s="74"/>
      <c r="EU1" s="74"/>
      <c r="EV1" s="74"/>
      <c r="EW1" s="74"/>
      <c r="EX1" s="74"/>
      <c r="EY1" s="74"/>
      <c r="EZ1" s="74"/>
      <c r="FA1" s="74"/>
      <c r="FB1" s="74"/>
      <c r="FC1" s="74"/>
      <c r="FD1" s="74"/>
      <c r="FE1" s="74"/>
      <c r="FF1" s="74"/>
      <c r="FG1" s="74"/>
      <c r="FH1" s="74"/>
      <c r="FI1" s="74"/>
      <c r="FJ1" s="74"/>
      <c r="FK1" s="74"/>
      <c r="FL1" s="74"/>
      <c r="FM1" s="74"/>
      <c r="FN1" s="74"/>
      <c r="FO1" s="74"/>
      <c r="FP1" s="74"/>
      <c r="FQ1" s="74"/>
      <c r="FR1" s="74"/>
      <c r="FS1" s="74"/>
      <c r="FT1" s="74"/>
      <c r="FU1" s="74"/>
      <c r="FV1" s="74"/>
      <c r="FW1" s="74"/>
      <c r="FX1" s="74"/>
      <c r="FY1" s="74"/>
      <c r="FZ1" s="74"/>
      <c r="GA1" s="74"/>
      <c r="GB1" s="74"/>
      <c r="GC1" s="74"/>
      <c r="GD1" s="74"/>
      <c r="GE1" s="74"/>
      <c r="GF1" s="74"/>
      <c r="GG1" s="74"/>
      <c r="GH1" s="74"/>
      <c r="GI1" s="74"/>
      <c r="GJ1" s="74"/>
      <c r="GK1" s="74"/>
      <c r="GL1" s="74"/>
      <c r="GM1" s="74"/>
      <c r="GN1" s="74"/>
      <c r="GO1" s="74"/>
      <c r="GP1" s="74"/>
      <c r="GQ1" s="74"/>
      <c r="GR1" s="74"/>
      <c r="GS1" s="74"/>
      <c r="GT1" s="74"/>
      <c r="GU1" s="74"/>
      <c r="GV1" s="74"/>
      <c r="GW1" s="74"/>
      <c r="GX1" s="74"/>
      <c r="GY1" s="74"/>
      <c r="GZ1" s="74"/>
      <c r="HA1" s="74"/>
      <c r="HB1" s="74"/>
      <c r="HC1" s="74"/>
      <c r="HD1" s="74"/>
      <c r="HE1" s="74"/>
      <c r="HF1" s="74"/>
      <c r="HG1" s="74"/>
      <c r="HH1" s="74"/>
      <c r="HI1" s="74"/>
      <c r="HJ1" s="74"/>
      <c r="HK1" s="74"/>
      <c r="HL1" s="74"/>
      <c r="HM1" s="74"/>
      <c r="HN1" s="74"/>
      <c r="HO1" s="74"/>
      <c r="HP1" s="74"/>
      <c r="HQ1" s="74"/>
      <c r="HR1" s="74"/>
      <c r="HS1" s="74"/>
      <c r="HT1" s="74"/>
      <c r="HU1" s="74"/>
      <c r="HV1" s="74"/>
    </row>
    <row r="2" s="1" customFormat="1" ht="34" customHeight="1" spans="1:230">
      <c r="A2" s="79" t="s">
        <v>200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174"/>
      <c r="R2" s="79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  <c r="CU2" s="74"/>
      <c r="CV2" s="74"/>
      <c r="CW2" s="74"/>
      <c r="CX2" s="74"/>
      <c r="CY2" s="74"/>
      <c r="CZ2" s="74"/>
      <c r="DA2" s="74"/>
      <c r="DB2" s="74"/>
      <c r="DC2" s="74"/>
      <c r="DD2" s="74"/>
      <c r="DE2" s="74"/>
      <c r="DF2" s="74"/>
      <c r="DG2" s="74"/>
      <c r="DH2" s="74"/>
      <c r="DI2" s="74"/>
      <c r="DJ2" s="74"/>
      <c r="DK2" s="74"/>
      <c r="DL2" s="74"/>
      <c r="DM2" s="74"/>
      <c r="DN2" s="74"/>
      <c r="DO2" s="74"/>
      <c r="DP2" s="74"/>
      <c r="DQ2" s="74"/>
      <c r="DR2" s="74"/>
      <c r="DS2" s="74"/>
      <c r="DT2" s="74"/>
      <c r="DU2" s="74"/>
      <c r="DV2" s="74"/>
      <c r="DW2" s="74"/>
      <c r="DX2" s="74"/>
      <c r="DY2" s="74"/>
      <c r="DZ2" s="74"/>
      <c r="EA2" s="74"/>
      <c r="EB2" s="74"/>
      <c r="EC2" s="74"/>
      <c r="ED2" s="74"/>
      <c r="EE2" s="74"/>
      <c r="EF2" s="74"/>
      <c r="EG2" s="74"/>
      <c r="EH2" s="74"/>
      <c r="EI2" s="74"/>
      <c r="EJ2" s="74"/>
      <c r="EK2" s="74"/>
      <c r="EL2" s="74"/>
      <c r="EM2" s="74"/>
      <c r="EN2" s="74"/>
      <c r="EO2" s="74"/>
      <c r="EP2" s="74"/>
      <c r="EQ2" s="74"/>
      <c r="ER2" s="74"/>
      <c r="ES2" s="74"/>
      <c r="ET2" s="74"/>
      <c r="EU2" s="74"/>
      <c r="EV2" s="74"/>
      <c r="EW2" s="74"/>
      <c r="EX2" s="74"/>
      <c r="EY2" s="74"/>
      <c r="EZ2" s="74"/>
      <c r="FA2" s="74"/>
      <c r="FB2" s="74"/>
      <c r="FC2" s="74"/>
      <c r="FD2" s="74"/>
      <c r="FE2" s="74"/>
      <c r="FF2" s="74"/>
      <c r="FG2" s="74"/>
      <c r="FH2" s="74"/>
      <c r="FI2" s="74"/>
      <c r="FJ2" s="74"/>
      <c r="FK2" s="74"/>
      <c r="FL2" s="74"/>
      <c r="FM2" s="74"/>
      <c r="FN2" s="74"/>
      <c r="FO2" s="74"/>
      <c r="FP2" s="74"/>
      <c r="FQ2" s="74"/>
      <c r="FR2" s="74"/>
      <c r="FS2" s="74"/>
      <c r="FT2" s="74"/>
      <c r="FU2" s="74"/>
      <c r="FV2" s="74"/>
      <c r="FW2" s="74"/>
      <c r="FX2" s="74"/>
      <c r="FY2" s="74"/>
      <c r="FZ2" s="74"/>
      <c r="GA2" s="74"/>
      <c r="GB2" s="74"/>
      <c r="GC2" s="74"/>
      <c r="GD2" s="74"/>
      <c r="GE2" s="74"/>
      <c r="GF2" s="74"/>
      <c r="GG2" s="74"/>
      <c r="GH2" s="74"/>
      <c r="GI2" s="74"/>
      <c r="GJ2" s="74"/>
      <c r="GK2" s="74"/>
      <c r="GL2" s="74"/>
      <c r="GM2" s="74"/>
      <c r="GN2" s="74"/>
      <c r="GO2" s="74"/>
      <c r="GP2" s="74"/>
      <c r="GQ2" s="74"/>
      <c r="GR2" s="74"/>
      <c r="GS2" s="74"/>
      <c r="GT2" s="74"/>
      <c r="GU2" s="74"/>
      <c r="GV2" s="74"/>
      <c r="GW2" s="74"/>
      <c r="GX2" s="74"/>
      <c r="GY2" s="74"/>
      <c r="GZ2" s="74"/>
      <c r="HA2" s="74"/>
      <c r="HB2" s="74"/>
      <c r="HC2" s="74"/>
      <c r="HD2" s="74"/>
      <c r="HE2" s="74"/>
      <c r="HF2" s="74"/>
      <c r="HG2" s="74"/>
      <c r="HH2" s="74"/>
      <c r="HI2" s="74"/>
      <c r="HJ2" s="74"/>
      <c r="HK2" s="74"/>
      <c r="HL2" s="74"/>
      <c r="HM2" s="74"/>
      <c r="HN2" s="74"/>
      <c r="HO2" s="74"/>
      <c r="HP2" s="74"/>
      <c r="HQ2" s="74"/>
      <c r="HR2" s="74"/>
      <c r="HS2" s="74"/>
      <c r="HT2" s="74"/>
      <c r="HU2" s="74"/>
      <c r="HV2" s="74"/>
    </row>
    <row r="3" s="71" customFormat="1" ht="34" customHeight="1" spans="1:18">
      <c r="A3" s="63" t="s">
        <v>31</v>
      </c>
      <c r="B3" s="63" t="s">
        <v>32</v>
      </c>
      <c r="C3" s="63" t="s">
        <v>33</v>
      </c>
      <c r="D3" s="63" t="s">
        <v>34</v>
      </c>
      <c r="E3" s="62" t="s">
        <v>35</v>
      </c>
      <c r="F3" s="63" t="s">
        <v>36</v>
      </c>
      <c r="G3" s="63" t="s">
        <v>37</v>
      </c>
      <c r="H3" s="63" t="s">
        <v>38</v>
      </c>
      <c r="I3" s="63" t="s">
        <v>39</v>
      </c>
      <c r="J3" s="63" t="s">
        <v>40</v>
      </c>
      <c r="K3" s="63" t="s">
        <v>41</v>
      </c>
      <c r="L3" s="63" t="s">
        <v>42</v>
      </c>
      <c r="M3" s="63" t="s">
        <v>40</v>
      </c>
      <c r="N3" s="63" t="s">
        <v>41</v>
      </c>
      <c r="O3" s="63" t="s">
        <v>42</v>
      </c>
      <c r="P3" s="63" t="s">
        <v>43</v>
      </c>
      <c r="Q3" s="175" t="s">
        <v>44</v>
      </c>
      <c r="R3" s="66" t="s">
        <v>45</v>
      </c>
    </row>
    <row r="4" s="2" customFormat="1" ht="90" customHeight="1" spans="1:18">
      <c r="A4" s="29"/>
      <c r="B4" s="29" t="s">
        <v>201</v>
      </c>
      <c r="C4" s="29" t="s">
        <v>202</v>
      </c>
      <c r="D4" s="136" t="s">
        <v>48</v>
      </c>
      <c r="E4" s="29" t="s">
        <v>139</v>
      </c>
      <c r="F4" s="29" t="s">
        <v>203</v>
      </c>
      <c r="G4" s="29" t="s">
        <v>204</v>
      </c>
      <c r="H4" s="12" t="s">
        <v>205</v>
      </c>
      <c r="I4" s="29" t="s">
        <v>206</v>
      </c>
      <c r="J4" s="29"/>
      <c r="K4" s="29"/>
      <c r="L4" s="29"/>
      <c r="M4" s="157" t="s">
        <v>206</v>
      </c>
      <c r="N4" s="158"/>
      <c r="O4" s="159"/>
      <c r="P4" s="29" t="s">
        <v>52</v>
      </c>
      <c r="Q4" s="14" t="s">
        <v>207</v>
      </c>
      <c r="R4" s="138" t="s">
        <v>54</v>
      </c>
    </row>
    <row r="5" s="108" customFormat="1" ht="37" customHeight="1" spans="1:230">
      <c r="A5" s="28">
        <v>2966</v>
      </c>
      <c r="B5" s="10" t="s">
        <v>208</v>
      </c>
      <c r="C5" s="10" t="s">
        <v>202</v>
      </c>
      <c r="D5" s="19" t="s">
        <v>48</v>
      </c>
      <c r="E5" s="10" t="s">
        <v>209</v>
      </c>
      <c r="F5" s="10" t="s">
        <v>203</v>
      </c>
      <c r="G5" s="10" t="s">
        <v>210</v>
      </c>
      <c r="H5" s="21" t="s">
        <v>211</v>
      </c>
      <c r="I5" s="10">
        <v>190</v>
      </c>
      <c r="J5" s="29">
        <v>488</v>
      </c>
      <c r="K5" s="29">
        <v>498</v>
      </c>
      <c r="L5" s="46">
        <f>1-I5/J5</f>
        <v>0.610655737704918</v>
      </c>
      <c r="M5" s="29">
        <v>488</v>
      </c>
      <c r="N5" s="29">
        <v>498</v>
      </c>
      <c r="O5" s="160">
        <f>1-I5/M5</f>
        <v>0.610655737704918</v>
      </c>
      <c r="P5" s="10" t="s">
        <v>151</v>
      </c>
      <c r="Q5" s="21" t="s">
        <v>212</v>
      </c>
      <c r="R5" s="9" t="s">
        <v>54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</row>
    <row r="6" s="108" customFormat="1" ht="37" customHeight="1" spans="1:230">
      <c r="A6" s="31"/>
      <c r="B6" s="10"/>
      <c r="C6" s="10"/>
      <c r="D6" s="19"/>
      <c r="E6" s="10"/>
      <c r="F6" s="10"/>
      <c r="G6" s="10" t="s">
        <v>213</v>
      </c>
      <c r="H6" s="21" t="s">
        <v>214</v>
      </c>
      <c r="I6" s="130">
        <v>115</v>
      </c>
      <c r="J6" s="130">
        <v>298</v>
      </c>
      <c r="K6" s="130">
        <v>328</v>
      </c>
      <c r="L6" s="46">
        <f>1-I6/J6</f>
        <v>0.614093959731544</v>
      </c>
      <c r="M6" s="130">
        <v>298</v>
      </c>
      <c r="N6" s="130">
        <v>328</v>
      </c>
      <c r="O6" s="160">
        <f>1-I6/M6</f>
        <v>0.614093959731544</v>
      </c>
      <c r="P6" s="10"/>
      <c r="Q6" s="21"/>
      <c r="R6" s="9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</row>
    <row r="7" s="108" customFormat="1" ht="43" customHeight="1" spans="1:230">
      <c r="A7" s="29"/>
      <c r="B7" s="10" t="s">
        <v>215</v>
      </c>
      <c r="C7" s="10" t="s">
        <v>202</v>
      </c>
      <c r="D7" s="136" t="s">
        <v>48</v>
      </c>
      <c r="E7" s="10" t="s">
        <v>216</v>
      </c>
      <c r="F7" s="10" t="s">
        <v>203</v>
      </c>
      <c r="G7" s="10" t="s">
        <v>204</v>
      </c>
      <c r="H7" s="21" t="s">
        <v>217</v>
      </c>
      <c r="I7" s="10" t="s">
        <v>206</v>
      </c>
      <c r="J7" s="10"/>
      <c r="K7" s="10"/>
      <c r="L7" s="10"/>
      <c r="M7" s="157" t="s">
        <v>206</v>
      </c>
      <c r="N7" s="158"/>
      <c r="O7" s="159"/>
      <c r="P7" s="161" t="s">
        <v>59</v>
      </c>
      <c r="Q7" s="21" t="s">
        <v>218</v>
      </c>
      <c r="R7" s="9" t="s">
        <v>54</v>
      </c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</row>
    <row r="8" s="108" customFormat="1" ht="30" customHeight="1" spans="1:230">
      <c r="A8" s="29">
        <v>1751</v>
      </c>
      <c r="B8" s="10" t="s">
        <v>219</v>
      </c>
      <c r="C8" s="19" t="s">
        <v>47</v>
      </c>
      <c r="D8" s="19" t="s">
        <v>48</v>
      </c>
      <c r="E8" s="10" t="s">
        <v>56</v>
      </c>
      <c r="F8" s="10" t="s">
        <v>203</v>
      </c>
      <c r="G8" s="29" t="s">
        <v>182</v>
      </c>
      <c r="H8" s="12" t="s">
        <v>220</v>
      </c>
      <c r="I8" s="29">
        <v>270</v>
      </c>
      <c r="J8" s="130">
        <v>668</v>
      </c>
      <c r="K8" s="130">
        <v>698</v>
      </c>
      <c r="L8" s="46">
        <f>1-I8/J8</f>
        <v>0.595808383233533</v>
      </c>
      <c r="M8" s="130">
        <v>668</v>
      </c>
      <c r="N8" s="130">
        <v>698</v>
      </c>
      <c r="O8" s="160">
        <f t="shared" ref="O8:O19" si="0">1-I8/M8</f>
        <v>0.595808383233533</v>
      </c>
      <c r="P8" s="130" t="s">
        <v>52</v>
      </c>
      <c r="Q8" s="12" t="s">
        <v>218</v>
      </c>
      <c r="R8" s="9" t="s">
        <v>54</v>
      </c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</row>
    <row r="9" s="108" customFormat="1" ht="30" customHeight="1" spans="1:230">
      <c r="A9" s="29"/>
      <c r="B9" s="10"/>
      <c r="C9" s="19"/>
      <c r="D9" s="19"/>
      <c r="E9" s="10"/>
      <c r="F9" s="10"/>
      <c r="G9" s="10" t="s">
        <v>179</v>
      </c>
      <c r="H9" s="12" t="s">
        <v>221</v>
      </c>
      <c r="I9" s="29">
        <v>140</v>
      </c>
      <c r="J9" s="130">
        <v>368</v>
      </c>
      <c r="K9" s="130">
        <v>388</v>
      </c>
      <c r="L9" s="46">
        <f>1-I9/J9</f>
        <v>0.619565217391304</v>
      </c>
      <c r="M9" s="130">
        <v>368</v>
      </c>
      <c r="N9" s="130">
        <v>388</v>
      </c>
      <c r="O9" s="160">
        <f t="shared" si="0"/>
        <v>0.619565217391304</v>
      </c>
      <c r="P9" s="130" t="s">
        <v>59</v>
      </c>
      <c r="Q9" s="12" t="s">
        <v>218</v>
      </c>
      <c r="R9" s="9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</row>
    <row r="10" s="108" customFormat="1" ht="30" customHeight="1" spans="1:230">
      <c r="A10" s="29">
        <v>1846</v>
      </c>
      <c r="B10" s="10" t="s">
        <v>222</v>
      </c>
      <c r="C10" s="10" t="s">
        <v>47</v>
      </c>
      <c r="D10" s="10" t="s">
        <v>48</v>
      </c>
      <c r="E10" s="10" t="s">
        <v>223</v>
      </c>
      <c r="F10" s="10" t="s">
        <v>203</v>
      </c>
      <c r="G10" s="10" t="s">
        <v>179</v>
      </c>
      <c r="H10" s="64" t="s">
        <v>224</v>
      </c>
      <c r="I10" s="130">
        <v>70</v>
      </c>
      <c r="J10" s="130">
        <v>188</v>
      </c>
      <c r="K10" s="130">
        <v>198</v>
      </c>
      <c r="L10" s="46">
        <f>1-I10/J10</f>
        <v>0.627659574468085</v>
      </c>
      <c r="M10" s="130">
        <v>188</v>
      </c>
      <c r="N10" s="130">
        <v>198</v>
      </c>
      <c r="O10" s="160">
        <f t="shared" si="0"/>
        <v>0.627659574468085</v>
      </c>
      <c r="P10" s="130" t="s">
        <v>52</v>
      </c>
      <c r="Q10" s="21" t="s">
        <v>225</v>
      </c>
      <c r="R10" s="9" t="s">
        <v>54</v>
      </c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</row>
    <row r="11" s="108" customFormat="1" ht="30" customHeight="1" spans="1:230">
      <c r="A11" s="29"/>
      <c r="B11" s="10"/>
      <c r="C11" s="10"/>
      <c r="D11" s="10"/>
      <c r="E11" s="10"/>
      <c r="F11" s="10"/>
      <c r="G11" s="10" t="s">
        <v>226</v>
      </c>
      <c r="H11" s="21" t="s">
        <v>227</v>
      </c>
      <c r="I11" s="130">
        <v>15</v>
      </c>
      <c r="J11" s="130">
        <v>35</v>
      </c>
      <c r="K11" s="130">
        <v>38</v>
      </c>
      <c r="L11" s="46">
        <f>1-I11/J11</f>
        <v>0.571428571428571</v>
      </c>
      <c r="M11" s="130">
        <v>35</v>
      </c>
      <c r="N11" s="130">
        <v>38</v>
      </c>
      <c r="O11" s="160">
        <f t="shared" si="0"/>
        <v>0.571428571428571</v>
      </c>
      <c r="P11" s="130" t="s">
        <v>59</v>
      </c>
      <c r="Q11" s="21"/>
      <c r="R11" s="9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</row>
    <row r="12" s="1" customFormat="1" ht="30" customHeight="1" spans="1:230">
      <c r="A12" s="29">
        <v>1844</v>
      </c>
      <c r="B12" s="29" t="s">
        <v>228</v>
      </c>
      <c r="C12" s="10" t="s">
        <v>47</v>
      </c>
      <c r="D12" s="10" t="s">
        <v>48</v>
      </c>
      <c r="E12" s="10" t="s">
        <v>139</v>
      </c>
      <c r="F12" s="10" t="s">
        <v>203</v>
      </c>
      <c r="G12" s="10" t="s">
        <v>179</v>
      </c>
      <c r="H12" s="21" t="s">
        <v>229</v>
      </c>
      <c r="I12" s="10">
        <v>45</v>
      </c>
      <c r="J12" s="55">
        <v>128</v>
      </c>
      <c r="K12" s="55">
        <v>138</v>
      </c>
      <c r="L12" s="67">
        <f>1-(I12/J12)</f>
        <v>0.6484375</v>
      </c>
      <c r="M12" s="29">
        <v>138</v>
      </c>
      <c r="N12" s="29">
        <v>158</v>
      </c>
      <c r="O12" s="160">
        <f t="shared" si="0"/>
        <v>0.673913043478261</v>
      </c>
      <c r="P12" s="161" t="s">
        <v>59</v>
      </c>
      <c r="Q12" s="21" t="s">
        <v>230</v>
      </c>
      <c r="R12" s="9" t="s">
        <v>54</v>
      </c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4"/>
      <c r="DW12" s="74"/>
      <c r="DX12" s="74"/>
      <c r="DY12" s="74"/>
      <c r="DZ12" s="74"/>
      <c r="EA12" s="74"/>
      <c r="EB12" s="74"/>
      <c r="EC12" s="74"/>
      <c r="ED12" s="74"/>
      <c r="EE12" s="74"/>
      <c r="EF12" s="74"/>
      <c r="EG12" s="74"/>
      <c r="EH12" s="74"/>
      <c r="EI12" s="74"/>
      <c r="EJ12" s="74"/>
      <c r="EK12" s="74"/>
      <c r="EL12" s="74"/>
      <c r="EM12" s="74"/>
      <c r="EN12" s="74"/>
      <c r="EO12" s="74"/>
      <c r="EP12" s="74"/>
      <c r="EQ12" s="74"/>
      <c r="ER12" s="74"/>
      <c r="ES12" s="74"/>
      <c r="ET12" s="74"/>
      <c r="EU12" s="74"/>
      <c r="EV12" s="74"/>
      <c r="EW12" s="74"/>
      <c r="EX12" s="74"/>
      <c r="EY12" s="74"/>
      <c r="EZ12" s="74"/>
      <c r="FA12" s="74"/>
      <c r="FB12" s="74"/>
      <c r="FC12" s="74"/>
      <c r="FD12" s="74"/>
      <c r="FE12" s="74"/>
      <c r="FF12" s="74"/>
      <c r="FG12" s="74"/>
      <c r="FH12" s="74"/>
      <c r="FI12" s="74"/>
      <c r="FJ12" s="74"/>
      <c r="FK12" s="74"/>
      <c r="FL12" s="74"/>
      <c r="FM12" s="74"/>
      <c r="FN12" s="74"/>
      <c r="FO12" s="74"/>
      <c r="FP12" s="74"/>
      <c r="FQ12" s="74"/>
      <c r="FR12" s="74"/>
      <c r="FS12" s="74"/>
      <c r="FT12" s="74"/>
      <c r="FU12" s="74"/>
      <c r="FV12" s="74"/>
      <c r="FW12" s="74"/>
      <c r="FX12" s="74"/>
      <c r="FY12" s="74"/>
      <c r="FZ12" s="74"/>
      <c r="GA12" s="74"/>
      <c r="GB12" s="74"/>
      <c r="GC12" s="74"/>
      <c r="GD12" s="74"/>
      <c r="GE12" s="74"/>
      <c r="GF12" s="74"/>
      <c r="GG12" s="74"/>
      <c r="GH12" s="74"/>
      <c r="GI12" s="74"/>
      <c r="GJ12" s="74"/>
      <c r="GK12" s="74"/>
      <c r="GL12" s="74"/>
      <c r="GM12" s="74"/>
      <c r="GN12" s="74"/>
      <c r="GO12" s="74"/>
      <c r="GP12" s="74"/>
      <c r="GQ12" s="74"/>
      <c r="GR12" s="74"/>
      <c r="GS12" s="74"/>
      <c r="GT12" s="74"/>
      <c r="GU12" s="74"/>
      <c r="GV12" s="74"/>
      <c r="GW12" s="74"/>
      <c r="GX12" s="74"/>
      <c r="GY12" s="74"/>
      <c r="GZ12" s="74"/>
      <c r="HA12" s="74"/>
      <c r="HB12" s="74"/>
      <c r="HC12" s="74"/>
      <c r="HD12" s="74"/>
      <c r="HE12" s="74"/>
      <c r="HF12" s="74"/>
      <c r="HG12" s="74"/>
      <c r="HH12" s="74"/>
      <c r="HI12" s="74"/>
      <c r="HJ12" s="74"/>
      <c r="HK12" s="74"/>
      <c r="HL12" s="74"/>
      <c r="HM12" s="74"/>
      <c r="HN12" s="74"/>
      <c r="HO12" s="74"/>
      <c r="HP12" s="74"/>
      <c r="HQ12" s="74"/>
      <c r="HR12" s="74"/>
      <c r="HS12" s="74"/>
      <c r="HT12" s="74"/>
      <c r="HU12" s="74"/>
      <c r="HV12" s="74"/>
    </row>
    <row r="13" s="1" customFormat="1" ht="30" customHeight="1" spans="1:230">
      <c r="A13" s="29"/>
      <c r="B13" s="29"/>
      <c r="C13" s="10"/>
      <c r="D13" s="10"/>
      <c r="E13" s="10"/>
      <c r="F13" s="10"/>
      <c r="G13" s="29" t="s">
        <v>213</v>
      </c>
      <c r="H13" s="21" t="s">
        <v>231</v>
      </c>
      <c r="I13" s="55">
        <v>27</v>
      </c>
      <c r="J13" s="55">
        <v>73</v>
      </c>
      <c r="K13" s="55">
        <v>78</v>
      </c>
      <c r="L13" s="67">
        <f>1-(I13/J13)</f>
        <v>0.63013698630137</v>
      </c>
      <c r="M13" s="29">
        <v>83</v>
      </c>
      <c r="N13" s="29">
        <v>88</v>
      </c>
      <c r="O13" s="160">
        <f t="shared" si="0"/>
        <v>0.674698795180723</v>
      </c>
      <c r="P13" s="161" t="s">
        <v>59</v>
      </c>
      <c r="Q13" s="21"/>
      <c r="R13" s="9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  <c r="DV13" s="74"/>
      <c r="DW13" s="74"/>
      <c r="DX13" s="74"/>
      <c r="DY13" s="74"/>
      <c r="DZ13" s="74"/>
      <c r="EA13" s="74"/>
      <c r="EB13" s="74"/>
      <c r="EC13" s="74"/>
      <c r="ED13" s="74"/>
      <c r="EE13" s="74"/>
      <c r="EF13" s="74"/>
      <c r="EG13" s="74"/>
      <c r="EH13" s="74"/>
      <c r="EI13" s="74"/>
      <c r="EJ13" s="74"/>
      <c r="EK13" s="74"/>
      <c r="EL13" s="74"/>
      <c r="EM13" s="74"/>
      <c r="EN13" s="74"/>
      <c r="EO13" s="74"/>
      <c r="EP13" s="74"/>
      <c r="EQ13" s="74"/>
      <c r="ER13" s="74"/>
      <c r="ES13" s="74"/>
      <c r="ET13" s="74"/>
      <c r="EU13" s="74"/>
      <c r="EV13" s="74"/>
      <c r="EW13" s="74"/>
      <c r="EX13" s="74"/>
      <c r="EY13" s="74"/>
      <c r="EZ13" s="74"/>
      <c r="FA13" s="74"/>
      <c r="FB13" s="74"/>
      <c r="FC13" s="74"/>
      <c r="FD13" s="74"/>
      <c r="FE13" s="74"/>
      <c r="FF13" s="74"/>
      <c r="FG13" s="74"/>
      <c r="FH13" s="74"/>
      <c r="FI13" s="74"/>
      <c r="FJ13" s="74"/>
      <c r="FK13" s="74"/>
      <c r="FL13" s="74"/>
      <c r="FM13" s="74"/>
      <c r="FN13" s="74"/>
      <c r="FO13" s="74"/>
      <c r="FP13" s="74"/>
      <c r="FQ13" s="74"/>
      <c r="FR13" s="74"/>
      <c r="FS13" s="74"/>
      <c r="FT13" s="74"/>
      <c r="FU13" s="74"/>
      <c r="FV13" s="74"/>
      <c r="FW13" s="74"/>
      <c r="FX13" s="74"/>
      <c r="FY13" s="74"/>
      <c r="FZ13" s="74"/>
      <c r="GA13" s="74"/>
      <c r="GB13" s="74"/>
      <c r="GC13" s="74"/>
      <c r="GD13" s="74"/>
      <c r="GE13" s="74"/>
      <c r="GF13" s="74"/>
      <c r="GG13" s="74"/>
      <c r="GH13" s="74"/>
      <c r="GI13" s="74"/>
      <c r="GJ13" s="74"/>
      <c r="GK13" s="74"/>
      <c r="GL13" s="74"/>
      <c r="GM13" s="74"/>
      <c r="GN13" s="74"/>
      <c r="GO13" s="74"/>
      <c r="GP13" s="74"/>
      <c r="GQ13" s="74"/>
      <c r="GR13" s="74"/>
      <c r="GS13" s="74"/>
      <c r="GT13" s="74"/>
      <c r="GU13" s="74"/>
      <c r="GV13" s="74"/>
      <c r="GW13" s="74"/>
      <c r="GX13" s="74"/>
      <c r="GY13" s="74"/>
      <c r="GZ13" s="74"/>
      <c r="HA13" s="74"/>
      <c r="HB13" s="74"/>
      <c r="HC13" s="74"/>
      <c r="HD13" s="74"/>
      <c r="HE13" s="74"/>
      <c r="HF13" s="74"/>
      <c r="HG13" s="74"/>
      <c r="HH13" s="74"/>
      <c r="HI13" s="74"/>
      <c r="HJ13" s="74"/>
      <c r="HK13" s="74"/>
      <c r="HL13" s="74"/>
      <c r="HM13" s="74"/>
      <c r="HN13" s="74"/>
      <c r="HO13" s="74"/>
      <c r="HP13" s="74"/>
      <c r="HQ13" s="74"/>
      <c r="HR13" s="74"/>
      <c r="HS13" s="74"/>
      <c r="HT13" s="74"/>
      <c r="HU13" s="74"/>
      <c r="HV13" s="74"/>
    </row>
    <row r="14" s="59" customFormat="1" ht="33" customHeight="1" spans="1:18">
      <c r="A14" s="29">
        <v>2374</v>
      </c>
      <c r="B14" s="29" t="s">
        <v>232</v>
      </c>
      <c r="C14" s="10" t="s">
        <v>47</v>
      </c>
      <c r="D14" s="29" t="s">
        <v>48</v>
      </c>
      <c r="E14" s="29" t="s">
        <v>233</v>
      </c>
      <c r="F14" s="29" t="s">
        <v>234</v>
      </c>
      <c r="G14" s="137" t="s">
        <v>179</v>
      </c>
      <c r="H14" s="21" t="s">
        <v>235</v>
      </c>
      <c r="I14" s="131">
        <v>65</v>
      </c>
      <c r="J14" s="29">
        <v>188</v>
      </c>
      <c r="K14" s="29">
        <v>198</v>
      </c>
      <c r="L14" s="160">
        <f>1-I14/J14</f>
        <v>0.654255319148936</v>
      </c>
      <c r="M14" s="29">
        <v>188</v>
      </c>
      <c r="N14" s="29">
        <v>198</v>
      </c>
      <c r="O14" s="160">
        <f t="shared" si="0"/>
        <v>0.654255319148936</v>
      </c>
      <c r="P14" s="29" t="s">
        <v>52</v>
      </c>
      <c r="Q14" s="14" t="s">
        <v>236</v>
      </c>
      <c r="R14" s="176" t="s">
        <v>54</v>
      </c>
    </row>
    <row r="15" s="108" customFormat="1" ht="30" customHeight="1" spans="1:230">
      <c r="A15" s="29">
        <v>1711</v>
      </c>
      <c r="B15" s="85" t="s">
        <v>237</v>
      </c>
      <c r="C15" s="10"/>
      <c r="D15" s="10"/>
      <c r="E15" s="85" t="s">
        <v>209</v>
      </c>
      <c r="F15" s="85" t="s">
        <v>203</v>
      </c>
      <c r="G15" s="10" t="s">
        <v>179</v>
      </c>
      <c r="H15" s="21" t="s">
        <v>238</v>
      </c>
      <c r="I15" s="130">
        <v>55</v>
      </c>
      <c r="J15" s="130">
        <v>158</v>
      </c>
      <c r="K15" s="130">
        <v>168</v>
      </c>
      <c r="L15" s="46">
        <f>1-I15/J15</f>
        <v>0.651898734177215</v>
      </c>
      <c r="M15" s="130">
        <v>158</v>
      </c>
      <c r="N15" s="130">
        <v>168</v>
      </c>
      <c r="O15" s="160">
        <f t="shared" si="0"/>
        <v>0.651898734177215</v>
      </c>
      <c r="P15" s="130" t="s">
        <v>52</v>
      </c>
      <c r="Q15" s="12" t="s">
        <v>218</v>
      </c>
      <c r="R15" s="176" t="s">
        <v>54</v>
      </c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</row>
    <row r="16" s="108" customFormat="1" ht="30" customHeight="1" spans="1:230">
      <c r="A16" s="29"/>
      <c r="B16" s="85"/>
      <c r="C16" s="10"/>
      <c r="D16" s="10"/>
      <c r="E16" s="85"/>
      <c r="F16" s="85"/>
      <c r="G16" s="10" t="s">
        <v>213</v>
      </c>
      <c r="H16" s="21" t="s">
        <v>239</v>
      </c>
      <c r="I16" s="162">
        <v>35</v>
      </c>
      <c r="J16" s="162">
        <v>93</v>
      </c>
      <c r="K16" s="162">
        <v>98</v>
      </c>
      <c r="L16" s="46">
        <f>1-I16/J16</f>
        <v>0.623655913978495</v>
      </c>
      <c r="M16" s="130">
        <v>98</v>
      </c>
      <c r="N16" s="130">
        <v>108</v>
      </c>
      <c r="O16" s="160">
        <f t="shared" si="0"/>
        <v>0.642857142857143</v>
      </c>
      <c r="P16" s="130" t="s">
        <v>52</v>
      </c>
      <c r="Q16" s="12"/>
      <c r="R16" s="1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</row>
    <row r="17" s="108" customFormat="1" ht="30" customHeight="1" spans="1:230">
      <c r="A17" s="29">
        <v>1821</v>
      </c>
      <c r="B17" s="29" t="s">
        <v>240</v>
      </c>
      <c r="C17" s="24" t="s">
        <v>241</v>
      </c>
      <c r="D17" s="10"/>
      <c r="E17" s="29" t="s">
        <v>242</v>
      </c>
      <c r="F17" s="29" t="s">
        <v>203</v>
      </c>
      <c r="G17" s="10" t="s">
        <v>179</v>
      </c>
      <c r="H17" s="12" t="s">
        <v>243</v>
      </c>
      <c r="I17" s="130">
        <v>40</v>
      </c>
      <c r="J17" s="130">
        <v>138</v>
      </c>
      <c r="K17" s="130">
        <v>158</v>
      </c>
      <c r="L17" s="163">
        <f>1-I17/J17</f>
        <v>0.710144927536232</v>
      </c>
      <c r="M17" s="130">
        <v>138</v>
      </c>
      <c r="N17" s="130">
        <v>158</v>
      </c>
      <c r="O17" s="160">
        <f t="shared" si="0"/>
        <v>0.710144927536232</v>
      </c>
      <c r="P17" s="130" t="s">
        <v>59</v>
      </c>
      <c r="Q17" s="14" t="s">
        <v>218</v>
      </c>
      <c r="R17" s="9" t="s">
        <v>54</v>
      </c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</row>
    <row r="18" s="2" customFormat="1" ht="29" customHeight="1" spans="1:18">
      <c r="A18" s="138">
        <v>1834</v>
      </c>
      <c r="B18" s="139" t="s">
        <v>244</v>
      </c>
      <c r="C18" s="140"/>
      <c r="D18" s="141"/>
      <c r="E18" s="24" t="s">
        <v>65</v>
      </c>
      <c r="F18" s="24" t="s">
        <v>203</v>
      </c>
      <c r="G18" s="10" t="s">
        <v>179</v>
      </c>
      <c r="H18" s="14" t="s">
        <v>245</v>
      </c>
      <c r="I18" s="10">
        <v>45</v>
      </c>
      <c r="J18" s="97">
        <v>138</v>
      </c>
      <c r="K18" s="97">
        <v>158</v>
      </c>
      <c r="L18" s="163">
        <f>1-(I18/J18)</f>
        <v>0.673913043478261</v>
      </c>
      <c r="M18" s="97">
        <v>138</v>
      </c>
      <c r="N18" s="97">
        <v>158</v>
      </c>
      <c r="O18" s="160">
        <f t="shared" si="0"/>
        <v>0.673913043478261</v>
      </c>
      <c r="P18" s="28" t="s">
        <v>59</v>
      </c>
      <c r="Q18" s="28"/>
      <c r="R18" s="177" t="s">
        <v>54</v>
      </c>
    </row>
    <row r="19" s="2" customFormat="1" ht="29" customHeight="1" spans="1:18">
      <c r="A19" s="138"/>
      <c r="B19" s="142"/>
      <c r="C19" s="25"/>
      <c r="D19" s="143"/>
      <c r="E19" s="25"/>
      <c r="F19" s="25"/>
      <c r="G19" s="29" t="s">
        <v>213</v>
      </c>
      <c r="H19" s="14" t="s">
        <v>246</v>
      </c>
      <c r="I19" s="10">
        <v>27</v>
      </c>
      <c r="J19" s="97">
        <v>83</v>
      </c>
      <c r="K19" s="97">
        <v>88</v>
      </c>
      <c r="L19" s="163">
        <f>1-(I19/J19)</f>
        <v>0.674698795180723</v>
      </c>
      <c r="M19" s="97">
        <v>83</v>
      </c>
      <c r="N19" s="97">
        <v>88</v>
      </c>
      <c r="O19" s="160">
        <f t="shared" si="0"/>
        <v>0.674698795180723</v>
      </c>
      <c r="P19" s="31"/>
      <c r="Q19" s="31"/>
      <c r="R19" s="178"/>
    </row>
    <row r="20" s="108" customFormat="1" ht="30" customHeight="1" spans="1:230">
      <c r="A20" s="29">
        <v>1783</v>
      </c>
      <c r="B20" s="106" t="s">
        <v>247</v>
      </c>
      <c r="C20" s="10"/>
      <c r="D20" s="10"/>
      <c r="E20" s="106" t="s">
        <v>56</v>
      </c>
      <c r="F20" s="85" t="s">
        <v>203</v>
      </c>
      <c r="G20" s="10" t="s">
        <v>179</v>
      </c>
      <c r="H20" s="12" t="s">
        <v>248</v>
      </c>
      <c r="I20" s="130">
        <v>25</v>
      </c>
      <c r="J20" s="130">
        <v>73</v>
      </c>
      <c r="K20" s="130">
        <v>78</v>
      </c>
      <c r="L20" s="164">
        <f>1-I20/J20</f>
        <v>0.657534246575342</v>
      </c>
      <c r="M20" s="130">
        <v>73</v>
      </c>
      <c r="N20" s="130">
        <v>78</v>
      </c>
      <c r="O20" s="160">
        <f t="shared" ref="O20:O25" si="1">1-I20/M20</f>
        <v>0.657534246575342</v>
      </c>
      <c r="P20" s="130" t="s">
        <v>59</v>
      </c>
      <c r="Q20" s="12" t="s">
        <v>218</v>
      </c>
      <c r="R20" s="9" t="s">
        <v>54</v>
      </c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</row>
    <row r="21" s="108" customFormat="1" ht="30" customHeight="1" spans="1:230">
      <c r="A21" s="10">
        <v>2969</v>
      </c>
      <c r="B21" s="10" t="s">
        <v>249</v>
      </c>
      <c r="C21" s="10"/>
      <c r="D21" s="144"/>
      <c r="E21" s="10" t="s">
        <v>250</v>
      </c>
      <c r="F21" s="10" t="s">
        <v>251</v>
      </c>
      <c r="G21" s="10" t="s">
        <v>57</v>
      </c>
      <c r="H21" s="21" t="s">
        <v>252</v>
      </c>
      <c r="I21" s="10">
        <v>50</v>
      </c>
      <c r="J21" s="50">
        <v>188</v>
      </c>
      <c r="K21" s="50">
        <v>198</v>
      </c>
      <c r="L21" s="46">
        <f>1-I21/J21</f>
        <v>0.734042553191489</v>
      </c>
      <c r="M21" s="50">
        <v>188</v>
      </c>
      <c r="N21" s="50">
        <v>198</v>
      </c>
      <c r="O21" s="160">
        <f t="shared" si="1"/>
        <v>0.734042553191489</v>
      </c>
      <c r="P21" s="161" t="s">
        <v>52</v>
      </c>
      <c r="Q21" s="21" t="s">
        <v>253</v>
      </c>
      <c r="R21" s="9" t="s">
        <v>54</v>
      </c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</row>
    <row r="22" s="108" customFormat="1" ht="30" customHeight="1" spans="1:230">
      <c r="A22" s="10"/>
      <c r="B22" s="10"/>
      <c r="C22" s="10"/>
      <c r="D22" s="10"/>
      <c r="E22" s="10"/>
      <c r="F22" s="10"/>
      <c r="G22" s="10" t="s">
        <v>104</v>
      </c>
      <c r="H22" s="21" t="s">
        <v>254</v>
      </c>
      <c r="I22" s="10">
        <v>30</v>
      </c>
      <c r="J22" s="50">
        <v>98</v>
      </c>
      <c r="K22" s="50">
        <v>108</v>
      </c>
      <c r="L22" s="46">
        <f>1-I22/J22</f>
        <v>0.693877551020408</v>
      </c>
      <c r="M22" s="50">
        <v>98</v>
      </c>
      <c r="N22" s="50">
        <v>108</v>
      </c>
      <c r="O22" s="160">
        <f t="shared" si="1"/>
        <v>0.693877551020408</v>
      </c>
      <c r="P22" s="161" t="s">
        <v>59</v>
      </c>
      <c r="Q22" s="21"/>
      <c r="R22" s="9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76"/>
      <c r="FE22" s="76"/>
      <c r="FF22" s="76"/>
      <c r="FG22" s="76"/>
      <c r="FH22" s="76"/>
      <c r="FI22" s="76"/>
      <c r="FJ22" s="76"/>
      <c r="FK22" s="76"/>
      <c r="FL22" s="76"/>
      <c r="FM22" s="76"/>
      <c r="FN22" s="76"/>
      <c r="FO22" s="76"/>
      <c r="FP22" s="76"/>
      <c r="FQ22" s="76"/>
      <c r="FR22" s="76"/>
      <c r="FS22" s="76"/>
      <c r="FT22" s="76"/>
      <c r="FU22" s="76"/>
      <c r="FV22" s="76"/>
      <c r="FW22" s="76"/>
      <c r="FX22" s="76"/>
      <c r="FY22" s="76"/>
      <c r="FZ22" s="76"/>
      <c r="GA22" s="76"/>
      <c r="GB22" s="76"/>
      <c r="GC22" s="76"/>
      <c r="GD22" s="76"/>
      <c r="GE22" s="76"/>
      <c r="GF22" s="76"/>
      <c r="GG22" s="76"/>
      <c r="GH22" s="76"/>
      <c r="GI22" s="76"/>
      <c r="GJ22" s="76"/>
      <c r="GK22" s="76"/>
      <c r="GL22" s="76"/>
      <c r="GM22" s="76"/>
      <c r="GN22" s="76"/>
      <c r="GO22" s="76"/>
      <c r="GP22" s="76"/>
      <c r="GQ22" s="76"/>
      <c r="GR22" s="76"/>
      <c r="GS22" s="76"/>
      <c r="GT22" s="76"/>
      <c r="GU22" s="76"/>
      <c r="GV22" s="76"/>
      <c r="GW22" s="76"/>
      <c r="GX22" s="76"/>
      <c r="GY22" s="76"/>
      <c r="GZ22" s="76"/>
      <c r="HA22" s="76"/>
      <c r="HB22" s="76"/>
      <c r="HC22" s="76"/>
      <c r="HD22" s="76"/>
      <c r="HE22" s="76"/>
      <c r="HF22" s="76"/>
      <c r="HG22" s="76"/>
      <c r="HH22" s="76"/>
      <c r="HI22" s="76"/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6"/>
      <c r="HU22" s="76"/>
      <c r="HV22" s="76"/>
    </row>
    <row r="23" s="108" customFormat="1" ht="35" customHeight="1" spans="1:230">
      <c r="A23" s="29">
        <v>1602</v>
      </c>
      <c r="B23" s="19" t="s">
        <v>255</v>
      </c>
      <c r="C23" s="10"/>
      <c r="D23" s="10"/>
      <c r="E23" s="10" t="s">
        <v>256</v>
      </c>
      <c r="F23" s="10" t="s">
        <v>203</v>
      </c>
      <c r="G23" s="10" t="s">
        <v>179</v>
      </c>
      <c r="H23" s="21" t="s">
        <v>257</v>
      </c>
      <c r="I23" s="162">
        <v>130</v>
      </c>
      <c r="J23" s="130">
        <v>368</v>
      </c>
      <c r="K23" s="130">
        <v>398</v>
      </c>
      <c r="L23" s="46">
        <f>1-I23/J23</f>
        <v>0.646739130434783</v>
      </c>
      <c r="M23" s="130">
        <v>368</v>
      </c>
      <c r="N23" s="130">
        <v>398</v>
      </c>
      <c r="O23" s="160">
        <f t="shared" si="1"/>
        <v>0.646739130434783</v>
      </c>
      <c r="P23" s="130" t="s">
        <v>52</v>
      </c>
      <c r="Q23" s="12" t="s">
        <v>218</v>
      </c>
      <c r="R23" s="105" t="s">
        <v>54</v>
      </c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76"/>
      <c r="FE23" s="76"/>
      <c r="FF23" s="76"/>
      <c r="FG23" s="76"/>
      <c r="FH23" s="76"/>
      <c r="FI23" s="76"/>
      <c r="FJ23" s="76"/>
      <c r="FK23" s="76"/>
      <c r="FL23" s="76"/>
      <c r="FM23" s="76"/>
      <c r="FN23" s="76"/>
      <c r="FO23" s="76"/>
      <c r="FP23" s="76"/>
      <c r="FQ23" s="76"/>
      <c r="FR23" s="76"/>
      <c r="FS23" s="76"/>
      <c r="FT23" s="76"/>
      <c r="FU23" s="76"/>
      <c r="FV23" s="76"/>
      <c r="FW23" s="76"/>
      <c r="FX23" s="76"/>
      <c r="FY23" s="76"/>
      <c r="FZ23" s="76"/>
      <c r="GA23" s="76"/>
      <c r="GB23" s="76"/>
      <c r="GC23" s="76"/>
      <c r="GD23" s="76"/>
      <c r="GE23" s="76"/>
      <c r="GF23" s="76"/>
      <c r="GG23" s="76"/>
      <c r="GH23" s="76"/>
      <c r="GI23" s="76"/>
      <c r="GJ23" s="76"/>
      <c r="GK23" s="76"/>
      <c r="GL23" s="76"/>
      <c r="GM23" s="76"/>
      <c r="GN23" s="76"/>
      <c r="GO23" s="76"/>
      <c r="GP23" s="76"/>
      <c r="GQ23" s="76"/>
      <c r="GR23" s="76"/>
      <c r="GS23" s="76"/>
      <c r="GT23" s="76"/>
      <c r="GU23" s="76"/>
      <c r="GV23" s="76"/>
      <c r="GW23" s="76"/>
      <c r="GX23" s="76"/>
      <c r="GY23" s="76"/>
      <c r="GZ23" s="76"/>
      <c r="HA23" s="76"/>
      <c r="HB23" s="76"/>
      <c r="HC23" s="76"/>
      <c r="HD23" s="76"/>
      <c r="HE23" s="76"/>
      <c r="HF23" s="76"/>
      <c r="HG23" s="76"/>
      <c r="HH23" s="76"/>
      <c r="HI23" s="76"/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76"/>
      <c r="HU23" s="76"/>
      <c r="HV23" s="76"/>
    </row>
    <row r="24" s="108" customFormat="1" ht="30" customHeight="1" spans="1:230">
      <c r="A24" s="29">
        <v>1634</v>
      </c>
      <c r="B24" s="18" t="s">
        <v>258</v>
      </c>
      <c r="C24" s="10"/>
      <c r="D24" s="10"/>
      <c r="E24" s="10" t="s">
        <v>139</v>
      </c>
      <c r="F24" s="10" t="s">
        <v>203</v>
      </c>
      <c r="G24" s="10" t="s">
        <v>179</v>
      </c>
      <c r="H24" s="12" t="s">
        <v>259</v>
      </c>
      <c r="I24" s="162">
        <v>70</v>
      </c>
      <c r="J24" s="162">
        <v>218</v>
      </c>
      <c r="K24" s="162">
        <v>238</v>
      </c>
      <c r="L24" s="67">
        <f t="shared" ref="L24:L33" si="2">1-I24/J24</f>
        <v>0.678899082568807</v>
      </c>
      <c r="M24" s="130">
        <v>268</v>
      </c>
      <c r="N24" s="130">
        <v>298</v>
      </c>
      <c r="O24" s="160">
        <f t="shared" si="1"/>
        <v>0.738805970149254</v>
      </c>
      <c r="P24" s="130" t="s">
        <v>52</v>
      </c>
      <c r="Q24" s="12" t="s">
        <v>218</v>
      </c>
      <c r="R24" s="9" t="s">
        <v>54</v>
      </c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  <c r="DW24" s="76"/>
      <c r="DX24" s="76"/>
      <c r="DY24" s="76"/>
      <c r="DZ24" s="76"/>
      <c r="EA24" s="76"/>
      <c r="EB24" s="76"/>
      <c r="EC24" s="76"/>
      <c r="ED24" s="76"/>
      <c r="EE24" s="76"/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6"/>
      <c r="ET24" s="76"/>
      <c r="EU24" s="76"/>
      <c r="EV24" s="76"/>
      <c r="EW24" s="76"/>
      <c r="EX24" s="76"/>
      <c r="EY24" s="76"/>
      <c r="EZ24" s="76"/>
      <c r="FA24" s="76"/>
      <c r="FB24" s="76"/>
      <c r="FC24" s="76"/>
      <c r="FD24" s="76"/>
      <c r="FE24" s="76"/>
      <c r="FF24" s="76"/>
      <c r="FG24" s="76"/>
      <c r="FH24" s="76"/>
      <c r="FI24" s="76"/>
      <c r="FJ24" s="76"/>
      <c r="FK24" s="76"/>
      <c r="FL24" s="76"/>
      <c r="FM24" s="76"/>
      <c r="FN24" s="76"/>
      <c r="FO24" s="76"/>
      <c r="FP24" s="76"/>
      <c r="FQ24" s="76"/>
      <c r="FR24" s="76"/>
      <c r="FS24" s="76"/>
      <c r="FT24" s="76"/>
      <c r="FU24" s="76"/>
      <c r="FV24" s="76"/>
      <c r="FW24" s="76"/>
      <c r="FX24" s="76"/>
      <c r="FY24" s="76"/>
      <c r="FZ24" s="76"/>
      <c r="GA24" s="76"/>
      <c r="GB24" s="76"/>
      <c r="GC24" s="76"/>
      <c r="GD24" s="76"/>
      <c r="GE24" s="76"/>
      <c r="GF24" s="76"/>
      <c r="GG24" s="76"/>
      <c r="GH24" s="76"/>
      <c r="GI24" s="76"/>
      <c r="GJ24" s="76"/>
      <c r="GK24" s="76"/>
      <c r="GL24" s="76"/>
      <c r="GM24" s="76"/>
      <c r="GN24" s="76"/>
      <c r="GO24" s="76"/>
      <c r="GP24" s="76"/>
      <c r="GQ24" s="76"/>
      <c r="GR24" s="76"/>
      <c r="GS24" s="76"/>
      <c r="GT24" s="76"/>
      <c r="GU24" s="76"/>
      <c r="GV24" s="76"/>
      <c r="GW24" s="76"/>
      <c r="GX24" s="76"/>
      <c r="GY24" s="76"/>
      <c r="GZ24" s="76"/>
      <c r="HA24" s="76"/>
      <c r="HB24" s="76"/>
      <c r="HC24" s="76"/>
      <c r="HD24" s="76"/>
      <c r="HE24" s="76"/>
      <c r="HF24" s="76"/>
      <c r="HG24" s="76"/>
      <c r="HH24" s="76"/>
      <c r="HI24" s="76"/>
      <c r="HJ24" s="76"/>
      <c r="HK24" s="76"/>
      <c r="HL24" s="76"/>
      <c r="HM24" s="76"/>
      <c r="HN24" s="76"/>
      <c r="HO24" s="76"/>
      <c r="HP24" s="76"/>
      <c r="HQ24" s="76"/>
      <c r="HR24" s="76"/>
      <c r="HS24" s="76"/>
      <c r="HT24" s="76"/>
      <c r="HU24" s="76"/>
      <c r="HV24" s="76"/>
    </row>
    <row r="25" s="108" customFormat="1" ht="30" customHeight="1" spans="1:230">
      <c r="A25" s="29"/>
      <c r="B25" s="18"/>
      <c r="C25" s="10"/>
      <c r="D25" s="10"/>
      <c r="E25" s="10"/>
      <c r="F25" s="10"/>
      <c r="G25" s="10" t="s">
        <v>213</v>
      </c>
      <c r="H25" s="12" t="s">
        <v>260</v>
      </c>
      <c r="I25" s="162">
        <v>42</v>
      </c>
      <c r="J25" s="162">
        <v>138</v>
      </c>
      <c r="K25" s="162">
        <v>158</v>
      </c>
      <c r="L25" s="67">
        <f t="shared" si="2"/>
        <v>0.695652173913043</v>
      </c>
      <c r="M25" s="130">
        <v>168</v>
      </c>
      <c r="N25" s="130">
        <v>188</v>
      </c>
      <c r="O25" s="160">
        <f t="shared" si="1"/>
        <v>0.75</v>
      </c>
      <c r="P25" s="130"/>
      <c r="Q25" s="12"/>
      <c r="R25" s="9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6"/>
      <c r="DD25" s="76"/>
      <c r="DE25" s="76"/>
      <c r="DF25" s="76"/>
      <c r="DG25" s="76"/>
      <c r="DH25" s="76"/>
      <c r="DI25" s="76"/>
      <c r="DJ25" s="76"/>
      <c r="DK25" s="76"/>
      <c r="DL25" s="76"/>
      <c r="DM25" s="76"/>
      <c r="DN25" s="76"/>
      <c r="DO25" s="76"/>
      <c r="DP25" s="76"/>
      <c r="DQ25" s="76"/>
      <c r="DR25" s="76"/>
      <c r="DS25" s="76"/>
      <c r="DT25" s="76"/>
      <c r="DU25" s="76"/>
      <c r="DV25" s="76"/>
      <c r="DW25" s="76"/>
      <c r="DX25" s="76"/>
      <c r="DY25" s="76"/>
      <c r="DZ25" s="76"/>
      <c r="EA25" s="76"/>
      <c r="EB25" s="76"/>
      <c r="EC25" s="76"/>
      <c r="ED25" s="76"/>
      <c r="EE25" s="76"/>
      <c r="EF25" s="76"/>
      <c r="EG25" s="76"/>
      <c r="EH25" s="76"/>
      <c r="EI25" s="76"/>
      <c r="EJ25" s="76"/>
      <c r="EK25" s="76"/>
      <c r="EL25" s="76"/>
      <c r="EM25" s="76"/>
      <c r="EN25" s="76"/>
      <c r="EO25" s="76"/>
      <c r="EP25" s="76"/>
      <c r="EQ25" s="76"/>
      <c r="ER25" s="76"/>
      <c r="ES25" s="76"/>
      <c r="ET25" s="76"/>
      <c r="EU25" s="76"/>
      <c r="EV25" s="76"/>
      <c r="EW25" s="76"/>
      <c r="EX25" s="76"/>
      <c r="EY25" s="76"/>
      <c r="EZ25" s="76"/>
      <c r="FA25" s="76"/>
      <c r="FB25" s="76"/>
      <c r="FC25" s="76"/>
      <c r="FD25" s="76"/>
      <c r="FE25" s="76"/>
      <c r="FF25" s="76"/>
      <c r="FG25" s="76"/>
      <c r="FH25" s="76"/>
      <c r="FI25" s="76"/>
      <c r="FJ25" s="76"/>
      <c r="FK25" s="76"/>
      <c r="FL25" s="76"/>
      <c r="FM25" s="76"/>
      <c r="FN25" s="76"/>
      <c r="FO25" s="76"/>
      <c r="FP25" s="76"/>
      <c r="FQ25" s="76"/>
      <c r="FR25" s="76"/>
      <c r="FS25" s="76"/>
      <c r="FT25" s="76"/>
      <c r="FU25" s="76"/>
      <c r="FV25" s="76"/>
      <c r="FW25" s="76"/>
      <c r="FX25" s="76"/>
      <c r="FY25" s="76"/>
      <c r="FZ25" s="76"/>
      <c r="GA25" s="76"/>
      <c r="GB25" s="76"/>
      <c r="GC25" s="76"/>
      <c r="GD25" s="76"/>
      <c r="GE25" s="76"/>
      <c r="GF25" s="76"/>
      <c r="GG25" s="76"/>
      <c r="GH25" s="76"/>
      <c r="GI25" s="76"/>
      <c r="GJ25" s="76"/>
      <c r="GK25" s="76"/>
      <c r="GL25" s="76"/>
      <c r="GM25" s="76"/>
      <c r="GN25" s="76"/>
      <c r="GO25" s="76"/>
      <c r="GP25" s="76"/>
      <c r="GQ25" s="76"/>
      <c r="GR25" s="76"/>
      <c r="GS25" s="76"/>
      <c r="GT25" s="76"/>
      <c r="GU25" s="76"/>
      <c r="GV25" s="76"/>
      <c r="GW25" s="76"/>
      <c r="GX25" s="76"/>
      <c r="GY25" s="76"/>
      <c r="GZ25" s="76"/>
      <c r="HA25" s="76"/>
      <c r="HB25" s="76"/>
      <c r="HC25" s="76"/>
      <c r="HD25" s="76"/>
      <c r="HE25" s="76"/>
      <c r="HF25" s="76"/>
      <c r="HG25" s="76"/>
      <c r="HH25" s="76"/>
      <c r="HI25" s="76"/>
      <c r="HJ25" s="76"/>
      <c r="HK25" s="76"/>
      <c r="HL25" s="76"/>
      <c r="HM25" s="76"/>
      <c r="HN25" s="76"/>
      <c r="HO25" s="76"/>
      <c r="HP25" s="76"/>
      <c r="HQ25" s="76"/>
      <c r="HR25" s="76"/>
      <c r="HS25" s="76"/>
      <c r="HT25" s="76"/>
      <c r="HU25" s="76"/>
      <c r="HV25" s="76"/>
    </row>
    <row r="26" s="108" customFormat="1" ht="30" customHeight="1" spans="1:230">
      <c r="A26" s="29">
        <v>1794</v>
      </c>
      <c r="B26" s="29" t="s">
        <v>261</v>
      </c>
      <c r="C26" s="10"/>
      <c r="D26" s="10"/>
      <c r="E26" s="29" t="s">
        <v>262</v>
      </c>
      <c r="F26" s="29" t="s">
        <v>203</v>
      </c>
      <c r="G26" s="29" t="s">
        <v>179</v>
      </c>
      <c r="H26" s="21" t="s">
        <v>263</v>
      </c>
      <c r="I26" s="130">
        <v>60</v>
      </c>
      <c r="J26" s="130">
        <v>188</v>
      </c>
      <c r="K26" s="130">
        <v>198</v>
      </c>
      <c r="L26" s="46">
        <f t="shared" si="2"/>
        <v>0.680851063829787</v>
      </c>
      <c r="M26" s="130">
        <v>188</v>
      </c>
      <c r="N26" s="130">
        <v>198</v>
      </c>
      <c r="O26" s="160">
        <f t="shared" ref="O26:O34" si="3">1-I26/M26</f>
        <v>0.680851063829787</v>
      </c>
      <c r="P26" s="130" t="s">
        <v>59</v>
      </c>
      <c r="Q26" s="12" t="s">
        <v>218</v>
      </c>
      <c r="R26" s="9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76"/>
      <c r="CV26" s="76"/>
      <c r="CW26" s="76"/>
      <c r="CX26" s="76"/>
      <c r="CY26" s="76"/>
      <c r="CZ26" s="76"/>
      <c r="DA26" s="76"/>
      <c r="DB26" s="76"/>
      <c r="DC26" s="76"/>
      <c r="DD26" s="76"/>
      <c r="DE26" s="76"/>
      <c r="DF26" s="76"/>
      <c r="DG26" s="76"/>
      <c r="DH26" s="76"/>
      <c r="DI26" s="76"/>
      <c r="DJ26" s="76"/>
      <c r="DK26" s="76"/>
      <c r="DL26" s="76"/>
      <c r="DM26" s="76"/>
      <c r="DN26" s="76"/>
      <c r="DO26" s="76"/>
      <c r="DP26" s="76"/>
      <c r="DQ26" s="76"/>
      <c r="DR26" s="76"/>
      <c r="DS26" s="76"/>
      <c r="DT26" s="76"/>
      <c r="DU26" s="76"/>
      <c r="DV26" s="76"/>
      <c r="DW26" s="76"/>
      <c r="DX26" s="76"/>
      <c r="DY26" s="76"/>
      <c r="DZ26" s="76"/>
      <c r="EA26" s="76"/>
      <c r="EB26" s="76"/>
      <c r="EC26" s="76"/>
      <c r="ED26" s="76"/>
      <c r="EE26" s="76"/>
      <c r="EF26" s="76"/>
      <c r="EG26" s="76"/>
      <c r="EH26" s="76"/>
      <c r="EI26" s="76"/>
      <c r="EJ26" s="76"/>
      <c r="EK26" s="76"/>
      <c r="EL26" s="76"/>
      <c r="EM26" s="76"/>
      <c r="EN26" s="76"/>
      <c r="EO26" s="76"/>
      <c r="EP26" s="76"/>
      <c r="EQ26" s="76"/>
      <c r="ER26" s="76"/>
      <c r="ES26" s="76"/>
      <c r="ET26" s="76"/>
      <c r="EU26" s="76"/>
      <c r="EV26" s="76"/>
      <c r="EW26" s="76"/>
      <c r="EX26" s="76"/>
      <c r="EY26" s="76"/>
      <c r="EZ26" s="76"/>
      <c r="FA26" s="76"/>
      <c r="FB26" s="76"/>
      <c r="FC26" s="76"/>
      <c r="FD26" s="76"/>
      <c r="FE26" s="76"/>
      <c r="FF26" s="76"/>
      <c r="FG26" s="76"/>
      <c r="FH26" s="76"/>
      <c r="FI26" s="76"/>
      <c r="FJ26" s="76"/>
      <c r="FK26" s="76"/>
      <c r="FL26" s="76"/>
      <c r="FM26" s="76"/>
      <c r="FN26" s="76"/>
      <c r="FO26" s="76"/>
      <c r="FP26" s="76"/>
      <c r="FQ26" s="76"/>
      <c r="FR26" s="76"/>
      <c r="FS26" s="76"/>
      <c r="FT26" s="76"/>
      <c r="FU26" s="76"/>
      <c r="FV26" s="76"/>
      <c r="FW26" s="76"/>
      <c r="FX26" s="76"/>
      <c r="FY26" s="76"/>
      <c r="FZ26" s="76"/>
      <c r="GA26" s="76"/>
      <c r="GB26" s="76"/>
      <c r="GC26" s="76"/>
      <c r="GD26" s="76"/>
      <c r="GE26" s="76"/>
      <c r="GF26" s="76"/>
      <c r="GG26" s="76"/>
      <c r="GH26" s="76"/>
      <c r="GI26" s="76"/>
      <c r="GJ26" s="76"/>
      <c r="GK26" s="76"/>
      <c r="GL26" s="76"/>
      <c r="GM26" s="76"/>
      <c r="GN26" s="76"/>
      <c r="GO26" s="76"/>
      <c r="GP26" s="76"/>
      <c r="GQ26" s="76"/>
      <c r="GR26" s="76"/>
      <c r="GS26" s="76"/>
      <c r="GT26" s="76"/>
      <c r="GU26" s="76"/>
      <c r="GV26" s="76"/>
      <c r="GW26" s="76"/>
      <c r="GX26" s="76"/>
      <c r="GY26" s="76"/>
      <c r="GZ26" s="76"/>
      <c r="HA26" s="76"/>
      <c r="HB26" s="76"/>
      <c r="HC26" s="76"/>
      <c r="HD26" s="76"/>
      <c r="HE26" s="76"/>
      <c r="HF26" s="76"/>
      <c r="HG26" s="76"/>
      <c r="HH26" s="76"/>
      <c r="HI26" s="76"/>
      <c r="HJ26" s="76"/>
      <c r="HK26" s="76"/>
      <c r="HL26" s="76"/>
      <c r="HM26" s="76"/>
      <c r="HN26" s="76"/>
      <c r="HO26" s="76"/>
      <c r="HP26" s="76"/>
      <c r="HQ26" s="76"/>
      <c r="HR26" s="76"/>
      <c r="HS26" s="76"/>
      <c r="HT26" s="76"/>
      <c r="HU26" s="76"/>
      <c r="HV26" s="76"/>
    </row>
    <row r="27" s="108" customFormat="1" ht="30" customHeight="1" spans="1:230">
      <c r="A27" s="29"/>
      <c r="B27" s="29"/>
      <c r="C27" s="10"/>
      <c r="D27" s="10"/>
      <c r="E27" s="29"/>
      <c r="F27" s="29"/>
      <c r="G27" s="10" t="s">
        <v>213</v>
      </c>
      <c r="H27" s="21" t="s">
        <v>264</v>
      </c>
      <c r="I27" s="130">
        <v>36</v>
      </c>
      <c r="J27" s="130">
        <v>118</v>
      </c>
      <c r="K27" s="130">
        <v>138</v>
      </c>
      <c r="L27" s="46">
        <f t="shared" si="2"/>
        <v>0.694915254237288</v>
      </c>
      <c r="M27" s="130">
        <v>118</v>
      </c>
      <c r="N27" s="130">
        <v>138</v>
      </c>
      <c r="O27" s="160">
        <f t="shared" si="3"/>
        <v>0.694915254237288</v>
      </c>
      <c r="P27" s="130"/>
      <c r="Q27" s="12"/>
      <c r="R27" s="9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76"/>
      <c r="CV27" s="76"/>
      <c r="CW27" s="76"/>
      <c r="CX27" s="76"/>
      <c r="CY27" s="76"/>
      <c r="CZ27" s="76"/>
      <c r="DA27" s="76"/>
      <c r="DB27" s="76"/>
      <c r="DC27" s="76"/>
      <c r="DD27" s="76"/>
      <c r="DE27" s="76"/>
      <c r="DF27" s="76"/>
      <c r="DG27" s="76"/>
      <c r="DH27" s="76"/>
      <c r="DI27" s="76"/>
      <c r="DJ27" s="76"/>
      <c r="DK27" s="76"/>
      <c r="DL27" s="76"/>
      <c r="DM27" s="76"/>
      <c r="DN27" s="76"/>
      <c r="DO27" s="76"/>
      <c r="DP27" s="76"/>
      <c r="DQ27" s="76"/>
      <c r="DR27" s="76"/>
      <c r="DS27" s="76"/>
      <c r="DT27" s="76"/>
      <c r="DU27" s="76"/>
      <c r="DV27" s="76"/>
      <c r="DW27" s="76"/>
      <c r="DX27" s="76"/>
      <c r="DY27" s="76"/>
      <c r="DZ27" s="76"/>
      <c r="EA27" s="76"/>
      <c r="EB27" s="76"/>
      <c r="EC27" s="76"/>
      <c r="ED27" s="76"/>
      <c r="EE27" s="76"/>
      <c r="EF27" s="76"/>
      <c r="EG27" s="76"/>
      <c r="EH27" s="76"/>
      <c r="EI27" s="76"/>
      <c r="EJ27" s="76"/>
      <c r="EK27" s="76"/>
      <c r="EL27" s="76"/>
      <c r="EM27" s="76"/>
      <c r="EN27" s="76"/>
      <c r="EO27" s="76"/>
      <c r="EP27" s="76"/>
      <c r="EQ27" s="76"/>
      <c r="ER27" s="76"/>
      <c r="ES27" s="76"/>
      <c r="ET27" s="76"/>
      <c r="EU27" s="76"/>
      <c r="EV27" s="76"/>
      <c r="EW27" s="76"/>
      <c r="EX27" s="76"/>
      <c r="EY27" s="76"/>
      <c r="EZ27" s="76"/>
      <c r="FA27" s="76"/>
      <c r="FB27" s="76"/>
      <c r="FC27" s="76"/>
      <c r="FD27" s="76"/>
      <c r="FE27" s="76"/>
      <c r="FF27" s="76"/>
      <c r="FG27" s="76"/>
      <c r="FH27" s="76"/>
      <c r="FI27" s="76"/>
      <c r="FJ27" s="76"/>
      <c r="FK27" s="76"/>
      <c r="FL27" s="76"/>
      <c r="FM27" s="76"/>
      <c r="FN27" s="76"/>
      <c r="FO27" s="76"/>
      <c r="FP27" s="76"/>
      <c r="FQ27" s="76"/>
      <c r="FR27" s="76"/>
      <c r="FS27" s="76"/>
      <c r="FT27" s="76"/>
      <c r="FU27" s="76"/>
      <c r="FV27" s="76"/>
      <c r="FW27" s="76"/>
      <c r="FX27" s="76"/>
      <c r="FY27" s="76"/>
      <c r="FZ27" s="76"/>
      <c r="GA27" s="76"/>
      <c r="GB27" s="76"/>
      <c r="GC27" s="76"/>
      <c r="GD27" s="76"/>
      <c r="GE27" s="76"/>
      <c r="GF27" s="76"/>
      <c r="GG27" s="76"/>
      <c r="GH27" s="76"/>
      <c r="GI27" s="76"/>
      <c r="GJ27" s="76"/>
      <c r="GK27" s="76"/>
      <c r="GL27" s="76"/>
      <c r="GM27" s="76"/>
      <c r="GN27" s="76"/>
      <c r="GO27" s="76"/>
      <c r="GP27" s="76"/>
      <c r="GQ27" s="76"/>
      <c r="GR27" s="76"/>
      <c r="GS27" s="76"/>
      <c r="GT27" s="76"/>
      <c r="GU27" s="76"/>
      <c r="GV27" s="76"/>
      <c r="GW27" s="76"/>
      <c r="GX27" s="76"/>
      <c r="GY27" s="76"/>
      <c r="GZ27" s="76"/>
      <c r="HA27" s="76"/>
      <c r="HB27" s="76"/>
      <c r="HC27" s="76"/>
      <c r="HD27" s="76"/>
      <c r="HE27" s="76"/>
      <c r="HF27" s="76"/>
      <c r="HG27" s="76"/>
      <c r="HH27" s="76"/>
      <c r="HI27" s="76"/>
      <c r="HJ27" s="76"/>
      <c r="HK27" s="76"/>
      <c r="HL27" s="76"/>
      <c r="HM27" s="76"/>
      <c r="HN27" s="76"/>
      <c r="HO27" s="76"/>
      <c r="HP27" s="76"/>
      <c r="HQ27" s="76"/>
      <c r="HR27" s="76"/>
      <c r="HS27" s="76"/>
      <c r="HT27" s="76"/>
      <c r="HU27" s="76"/>
      <c r="HV27" s="76"/>
    </row>
    <row r="28" s="108" customFormat="1" ht="33" customHeight="1" spans="1:230">
      <c r="A28" s="29">
        <v>1691</v>
      </c>
      <c r="B28" s="28" t="s">
        <v>265</v>
      </c>
      <c r="C28" s="28"/>
      <c r="D28" s="28"/>
      <c r="E28" s="28" t="s">
        <v>266</v>
      </c>
      <c r="F28" s="28" t="s">
        <v>203</v>
      </c>
      <c r="G28" s="29" t="s">
        <v>179</v>
      </c>
      <c r="H28" s="21" t="s">
        <v>267</v>
      </c>
      <c r="I28" s="130">
        <v>110</v>
      </c>
      <c r="J28" s="130">
        <v>288</v>
      </c>
      <c r="K28" s="130">
        <v>298</v>
      </c>
      <c r="L28" s="165">
        <f t="shared" si="2"/>
        <v>0.618055555555556</v>
      </c>
      <c r="M28" s="130">
        <v>288</v>
      </c>
      <c r="N28" s="130">
        <v>298</v>
      </c>
      <c r="O28" s="160">
        <f t="shared" si="3"/>
        <v>0.618055555555556</v>
      </c>
      <c r="P28" s="166" t="s">
        <v>59</v>
      </c>
      <c r="Q28" s="68" t="s">
        <v>268</v>
      </c>
      <c r="R28" s="177" t="s">
        <v>54</v>
      </c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6"/>
      <c r="DE28" s="76"/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6"/>
      <c r="DR28" s="76"/>
      <c r="DS28" s="76"/>
      <c r="DT28" s="76"/>
      <c r="DU28" s="76"/>
      <c r="DV28" s="76"/>
      <c r="DW28" s="76"/>
      <c r="DX28" s="76"/>
      <c r="DY28" s="76"/>
      <c r="DZ28" s="76"/>
      <c r="EA28" s="76"/>
      <c r="EB28" s="76"/>
      <c r="EC28" s="76"/>
      <c r="ED28" s="76"/>
      <c r="EE28" s="76"/>
      <c r="EF28" s="76"/>
      <c r="EG28" s="76"/>
      <c r="EH28" s="76"/>
      <c r="EI28" s="76"/>
      <c r="EJ28" s="76"/>
      <c r="EK28" s="76"/>
      <c r="EL28" s="76"/>
      <c r="EM28" s="76"/>
      <c r="EN28" s="76"/>
      <c r="EO28" s="76"/>
      <c r="EP28" s="76"/>
      <c r="EQ28" s="76"/>
      <c r="ER28" s="76"/>
      <c r="ES28" s="76"/>
      <c r="ET28" s="76"/>
      <c r="EU28" s="76"/>
      <c r="EV28" s="76"/>
      <c r="EW28" s="76"/>
      <c r="EX28" s="76"/>
      <c r="EY28" s="76"/>
      <c r="EZ28" s="76"/>
      <c r="FA28" s="76"/>
      <c r="FB28" s="76"/>
      <c r="FC28" s="76"/>
      <c r="FD28" s="76"/>
      <c r="FE28" s="76"/>
      <c r="FF28" s="76"/>
      <c r="FG28" s="76"/>
      <c r="FH28" s="76"/>
      <c r="FI28" s="76"/>
      <c r="FJ28" s="76"/>
      <c r="FK28" s="76"/>
      <c r="FL28" s="76"/>
      <c r="FM28" s="76"/>
      <c r="FN28" s="76"/>
      <c r="FO28" s="76"/>
      <c r="FP28" s="76"/>
      <c r="FQ28" s="76"/>
      <c r="FR28" s="76"/>
      <c r="FS28" s="76"/>
      <c r="FT28" s="76"/>
      <c r="FU28" s="76"/>
      <c r="FV28" s="76"/>
      <c r="FW28" s="76"/>
      <c r="FX28" s="76"/>
      <c r="FY28" s="76"/>
      <c r="FZ28" s="76"/>
      <c r="GA28" s="76"/>
      <c r="GB28" s="76"/>
      <c r="GC28" s="76"/>
      <c r="GD28" s="76"/>
      <c r="GE28" s="76"/>
      <c r="GF28" s="76"/>
      <c r="GG28" s="76"/>
      <c r="GH28" s="76"/>
      <c r="GI28" s="76"/>
      <c r="GJ28" s="76"/>
      <c r="GK28" s="76"/>
      <c r="GL28" s="76"/>
      <c r="GM28" s="76"/>
      <c r="GN28" s="76"/>
      <c r="GO28" s="76"/>
      <c r="GP28" s="76"/>
      <c r="GQ28" s="76"/>
      <c r="GR28" s="76"/>
      <c r="GS28" s="76"/>
      <c r="GT28" s="76"/>
      <c r="GU28" s="76"/>
      <c r="GV28" s="76"/>
      <c r="GW28" s="76"/>
      <c r="GX28" s="76"/>
      <c r="GY28" s="76"/>
      <c r="GZ28" s="76"/>
      <c r="HA28" s="76"/>
      <c r="HB28" s="76"/>
      <c r="HC28" s="76"/>
      <c r="HD28" s="76"/>
      <c r="HE28" s="76"/>
      <c r="HF28" s="76"/>
      <c r="HG28" s="76"/>
      <c r="HH28" s="76"/>
      <c r="HI28" s="76"/>
      <c r="HJ28" s="76"/>
      <c r="HK28" s="76"/>
      <c r="HL28" s="76"/>
      <c r="HM28" s="76"/>
      <c r="HN28" s="76"/>
      <c r="HO28" s="76"/>
      <c r="HP28" s="76"/>
      <c r="HQ28" s="76"/>
      <c r="HR28" s="76"/>
      <c r="HS28" s="76"/>
      <c r="HT28" s="76"/>
      <c r="HU28" s="76"/>
      <c r="HV28" s="76"/>
    </row>
    <row r="29" s="108" customFormat="1" ht="33" customHeight="1" spans="1:230">
      <c r="A29" s="29"/>
      <c r="B29" s="31"/>
      <c r="C29" s="31"/>
      <c r="D29" s="31"/>
      <c r="E29" s="31"/>
      <c r="F29" s="31"/>
      <c r="G29" s="10" t="s">
        <v>213</v>
      </c>
      <c r="H29" s="21" t="s">
        <v>269</v>
      </c>
      <c r="I29" s="130">
        <v>66</v>
      </c>
      <c r="J29" s="130">
        <v>168</v>
      </c>
      <c r="K29" s="130">
        <v>188</v>
      </c>
      <c r="L29" s="165">
        <f t="shared" si="2"/>
        <v>0.607142857142857</v>
      </c>
      <c r="M29" s="130">
        <v>168</v>
      </c>
      <c r="N29" s="130">
        <v>188</v>
      </c>
      <c r="O29" s="160">
        <f t="shared" si="3"/>
        <v>0.607142857142857</v>
      </c>
      <c r="P29" s="167"/>
      <c r="Q29" s="69"/>
      <c r="R29" s="178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6"/>
      <c r="DR29" s="76"/>
      <c r="DS29" s="76"/>
      <c r="DT29" s="76"/>
      <c r="DU29" s="76"/>
      <c r="DV29" s="76"/>
      <c r="DW29" s="76"/>
      <c r="DX29" s="76"/>
      <c r="DY29" s="76"/>
      <c r="DZ29" s="76"/>
      <c r="EA29" s="76"/>
      <c r="EB29" s="76"/>
      <c r="EC29" s="76"/>
      <c r="ED29" s="76"/>
      <c r="EE29" s="76"/>
      <c r="EF29" s="76"/>
      <c r="EG29" s="76"/>
      <c r="EH29" s="76"/>
      <c r="EI29" s="76"/>
      <c r="EJ29" s="76"/>
      <c r="EK29" s="76"/>
      <c r="EL29" s="76"/>
      <c r="EM29" s="76"/>
      <c r="EN29" s="76"/>
      <c r="EO29" s="76"/>
      <c r="EP29" s="76"/>
      <c r="EQ29" s="76"/>
      <c r="ER29" s="76"/>
      <c r="ES29" s="76"/>
      <c r="ET29" s="76"/>
      <c r="EU29" s="76"/>
      <c r="EV29" s="76"/>
      <c r="EW29" s="76"/>
      <c r="EX29" s="76"/>
      <c r="EY29" s="76"/>
      <c r="EZ29" s="76"/>
      <c r="FA29" s="76"/>
      <c r="FB29" s="76"/>
      <c r="FC29" s="76"/>
      <c r="FD29" s="76"/>
      <c r="FE29" s="76"/>
      <c r="FF29" s="76"/>
      <c r="FG29" s="76"/>
      <c r="FH29" s="76"/>
      <c r="FI29" s="76"/>
      <c r="FJ29" s="76"/>
      <c r="FK29" s="76"/>
      <c r="FL29" s="76"/>
      <c r="FM29" s="76"/>
      <c r="FN29" s="76"/>
      <c r="FO29" s="76"/>
      <c r="FP29" s="76"/>
      <c r="FQ29" s="76"/>
      <c r="FR29" s="76"/>
      <c r="FS29" s="76"/>
      <c r="FT29" s="76"/>
      <c r="FU29" s="76"/>
      <c r="FV29" s="76"/>
      <c r="FW29" s="76"/>
      <c r="FX29" s="76"/>
      <c r="FY29" s="76"/>
      <c r="FZ29" s="76"/>
      <c r="GA29" s="76"/>
      <c r="GB29" s="76"/>
      <c r="GC29" s="76"/>
      <c r="GD29" s="76"/>
      <c r="GE29" s="76"/>
      <c r="GF29" s="76"/>
      <c r="GG29" s="76"/>
      <c r="GH29" s="76"/>
      <c r="GI29" s="76"/>
      <c r="GJ29" s="76"/>
      <c r="GK29" s="76"/>
      <c r="GL29" s="76"/>
      <c r="GM29" s="76"/>
      <c r="GN29" s="76"/>
      <c r="GO29" s="76"/>
      <c r="GP29" s="76"/>
      <c r="GQ29" s="76"/>
      <c r="GR29" s="76"/>
      <c r="GS29" s="76"/>
      <c r="GT29" s="76"/>
      <c r="GU29" s="76"/>
      <c r="GV29" s="76"/>
      <c r="GW29" s="76"/>
      <c r="GX29" s="76"/>
      <c r="GY29" s="76"/>
      <c r="GZ29" s="76"/>
      <c r="HA29" s="76"/>
      <c r="HB29" s="76"/>
      <c r="HC29" s="76"/>
      <c r="HD29" s="76"/>
      <c r="HE29" s="76"/>
      <c r="HF29" s="76"/>
      <c r="HG29" s="76"/>
      <c r="HH29" s="76"/>
      <c r="HI29" s="76"/>
      <c r="HJ29" s="76"/>
      <c r="HK29" s="76"/>
      <c r="HL29" s="76"/>
      <c r="HM29" s="76"/>
      <c r="HN29" s="76"/>
      <c r="HO29" s="76"/>
      <c r="HP29" s="76"/>
      <c r="HQ29" s="76"/>
      <c r="HR29" s="76"/>
      <c r="HS29" s="76"/>
      <c r="HT29" s="76"/>
      <c r="HU29" s="76"/>
      <c r="HV29" s="76"/>
    </row>
    <row r="30" s="108" customFormat="1" ht="30" customHeight="1" spans="1:230">
      <c r="A30" s="29">
        <v>2360</v>
      </c>
      <c r="B30" s="10" t="s">
        <v>270</v>
      </c>
      <c r="C30" s="10"/>
      <c r="D30" s="10"/>
      <c r="E30" s="10" t="s">
        <v>233</v>
      </c>
      <c r="F30" s="10" t="s">
        <v>234</v>
      </c>
      <c r="G30" s="29" t="s">
        <v>179</v>
      </c>
      <c r="H30" s="145" t="s">
        <v>271</v>
      </c>
      <c r="I30" s="130">
        <v>75</v>
      </c>
      <c r="J30" s="130">
        <v>198</v>
      </c>
      <c r="K30" s="162">
        <v>218</v>
      </c>
      <c r="L30" s="46">
        <f t="shared" si="2"/>
        <v>0.621212121212121</v>
      </c>
      <c r="M30" s="130">
        <v>198</v>
      </c>
      <c r="N30" s="130">
        <v>238</v>
      </c>
      <c r="O30" s="160">
        <f t="shared" si="3"/>
        <v>0.621212121212121</v>
      </c>
      <c r="P30" s="130" t="s">
        <v>59</v>
      </c>
      <c r="Q30" s="12" t="s">
        <v>230</v>
      </c>
      <c r="R30" s="9" t="s">
        <v>54</v>
      </c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6"/>
      <c r="DE30" s="76"/>
      <c r="DF30" s="76"/>
      <c r="DG30" s="76"/>
      <c r="DH30" s="76"/>
      <c r="DI30" s="76"/>
      <c r="DJ30" s="76"/>
      <c r="DK30" s="76"/>
      <c r="DL30" s="76"/>
      <c r="DM30" s="76"/>
      <c r="DN30" s="76"/>
      <c r="DO30" s="76"/>
      <c r="DP30" s="76"/>
      <c r="DQ30" s="76"/>
      <c r="DR30" s="76"/>
      <c r="DS30" s="76"/>
      <c r="DT30" s="76"/>
      <c r="DU30" s="76"/>
      <c r="DV30" s="76"/>
      <c r="DW30" s="76"/>
      <c r="DX30" s="76"/>
      <c r="DY30" s="76"/>
      <c r="DZ30" s="76"/>
      <c r="EA30" s="76"/>
      <c r="EB30" s="76"/>
      <c r="EC30" s="76"/>
      <c r="ED30" s="76"/>
      <c r="EE30" s="76"/>
      <c r="EF30" s="76"/>
      <c r="EG30" s="76"/>
      <c r="EH30" s="76"/>
      <c r="EI30" s="76"/>
      <c r="EJ30" s="76"/>
      <c r="EK30" s="76"/>
      <c r="EL30" s="76"/>
      <c r="EM30" s="76"/>
      <c r="EN30" s="76"/>
      <c r="EO30" s="76"/>
      <c r="EP30" s="76"/>
      <c r="EQ30" s="76"/>
      <c r="ER30" s="76"/>
      <c r="ES30" s="76"/>
      <c r="ET30" s="76"/>
      <c r="EU30" s="76"/>
      <c r="EV30" s="76"/>
      <c r="EW30" s="76"/>
      <c r="EX30" s="76"/>
      <c r="EY30" s="76"/>
      <c r="EZ30" s="76"/>
      <c r="FA30" s="76"/>
      <c r="FB30" s="76"/>
      <c r="FC30" s="76"/>
      <c r="FD30" s="76"/>
      <c r="FE30" s="76"/>
      <c r="FF30" s="76"/>
      <c r="FG30" s="76"/>
      <c r="FH30" s="76"/>
      <c r="FI30" s="76"/>
      <c r="FJ30" s="76"/>
      <c r="FK30" s="76"/>
      <c r="FL30" s="76"/>
      <c r="FM30" s="76"/>
      <c r="FN30" s="76"/>
      <c r="FO30" s="76"/>
      <c r="FP30" s="76"/>
      <c r="FQ30" s="76"/>
      <c r="FR30" s="76"/>
      <c r="FS30" s="76"/>
      <c r="FT30" s="76"/>
      <c r="FU30" s="76"/>
      <c r="FV30" s="76"/>
      <c r="FW30" s="76"/>
      <c r="FX30" s="76"/>
      <c r="FY30" s="76"/>
      <c r="FZ30" s="76"/>
      <c r="GA30" s="76"/>
      <c r="GB30" s="76"/>
      <c r="GC30" s="76"/>
      <c r="GD30" s="76"/>
      <c r="GE30" s="76"/>
      <c r="GF30" s="76"/>
      <c r="GG30" s="76"/>
      <c r="GH30" s="76"/>
      <c r="GI30" s="76"/>
      <c r="GJ30" s="76"/>
      <c r="GK30" s="76"/>
      <c r="GL30" s="76"/>
      <c r="GM30" s="76"/>
      <c r="GN30" s="76"/>
      <c r="GO30" s="76"/>
      <c r="GP30" s="76"/>
      <c r="GQ30" s="76"/>
      <c r="GR30" s="76"/>
      <c r="GS30" s="76"/>
      <c r="GT30" s="76"/>
      <c r="GU30" s="76"/>
      <c r="GV30" s="76"/>
      <c r="GW30" s="76"/>
      <c r="GX30" s="76"/>
      <c r="GY30" s="76"/>
      <c r="GZ30" s="76"/>
      <c r="HA30" s="76"/>
      <c r="HB30" s="76"/>
      <c r="HC30" s="76"/>
      <c r="HD30" s="76"/>
      <c r="HE30" s="76"/>
      <c r="HF30" s="76"/>
      <c r="HG30" s="76"/>
      <c r="HH30" s="76"/>
      <c r="HI30" s="76"/>
      <c r="HJ30" s="76"/>
      <c r="HK30" s="76"/>
      <c r="HL30" s="76"/>
      <c r="HM30" s="76"/>
      <c r="HN30" s="76"/>
      <c r="HO30" s="76"/>
      <c r="HP30" s="76"/>
      <c r="HQ30" s="76"/>
      <c r="HR30" s="76"/>
      <c r="HS30" s="76"/>
      <c r="HT30" s="76"/>
      <c r="HU30" s="76"/>
      <c r="HV30" s="76"/>
    </row>
    <row r="31" s="108" customFormat="1" ht="30" customHeight="1" spans="1:230">
      <c r="A31" s="29"/>
      <c r="B31" s="10"/>
      <c r="C31" s="10"/>
      <c r="D31" s="10"/>
      <c r="E31" s="10"/>
      <c r="F31" s="10"/>
      <c r="G31" s="10" t="s">
        <v>213</v>
      </c>
      <c r="H31" s="145" t="s">
        <v>272</v>
      </c>
      <c r="I31" s="130">
        <v>45</v>
      </c>
      <c r="J31" s="162">
        <v>128</v>
      </c>
      <c r="K31" s="162">
        <v>138</v>
      </c>
      <c r="L31" s="46">
        <f t="shared" si="2"/>
        <v>0.6484375</v>
      </c>
      <c r="M31" s="130">
        <v>138</v>
      </c>
      <c r="N31" s="130">
        <v>158</v>
      </c>
      <c r="O31" s="160">
        <f t="shared" si="3"/>
        <v>0.673913043478261</v>
      </c>
      <c r="P31" s="130"/>
      <c r="Q31" s="12"/>
      <c r="R31" s="9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6"/>
      <c r="DE31" s="76"/>
      <c r="DF31" s="76"/>
      <c r="DG31" s="76"/>
      <c r="DH31" s="76"/>
      <c r="DI31" s="76"/>
      <c r="DJ31" s="76"/>
      <c r="DK31" s="76"/>
      <c r="DL31" s="76"/>
      <c r="DM31" s="76"/>
      <c r="DN31" s="76"/>
      <c r="DO31" s="76"/>
      <c r="DP31" s="76"/>
      <c r="DQ31" s="76"/>
      <c r="DR31" s="76"/>
      <c r="DS31" s="76"/>
      <c r="DT31" s="76"/>
      <c r="DU31" s="76"/>
      <c r="DV31" s="76"/>
      <c r="DW31" s="76"/>
      <c r="DX31" s="76"/>
      <c r="DY31" s="76"/>
      <c r="DZ31" s="76"/>
      <c r="EA31" s="76"/>
      <c r="EB31" s="76"/>
      <c r="EC31" s="76"/>
      <c r="ED31" s="76"/>
      <c r="EE31" s="76"/>
      <c r="EF31" s="76"/>
      <c r="EG31" s="76"/>
      <c r="EH31" s="76"/>
      <c r="EI31" s="76"/>
      <c r="EJ31" s="76"/>
      <c r="EK31" s="76"/>
      <c r="EL31" s="76"/>
      <c r="EM31" s="76"/>
      <c r="EN31" s="76"/>
      <c r="EO31" s="76"/>
      <c r="EP31" s="76"/>
      <c r="EQ31" s="76"/>
      <c r="ER31" s="76"/>
      <c r="ES31" s="76"/>
      <c r="ET31" s="76"/>
      <c r="EU31" s="76"/>
      <c r="EV31" s="76"/>
      <c r="EW31" s="76"/>
      <c r="EX31" s="76"/>
      <c r="EY31" s="76"/>
      <c r="EZ31" s="76"/>
      <c r="FA31" s="76"/>
      <c r="FB31" s="76"/>
      <c r="FC31" s="76"/>
      <c r="FD31" s="76"/>
      <c r="FE31" s="76"/>
      <c r="FF31" s="76"/>
      <c r="FG31" s="76"/>
      <c r="FH31" s="76"/>
      <c r="FI31" s="76"/>
      <c r="FJ31" s="76"/>
      <c r="FK31" s="76"/>
      <c r="FL31" s="76"/>
      <c r="FM31" s="76"/>
      <c r="FN31" s="76"/>
      <c r="FO31" s="76"/>
      <c r="FP31" s="76"/>
      <c r="FQ31" s="76"/>
      <c r="FR31" s="76"/>
      <c r="FS31" s="76"/>
      <c r="FT31" s="76"/>
      <c r="FU31" s="76"/>
      <c r="FV31" s="76"/>
      <c r="FW31" s="76"/>
      <c r="FX31" s="76"/>
      <c r="FY31" s="76"/>
      <c r="FZ31" s="76"/>
      <c r="GA31" s="76"/>
      <c r="GB31" s="76"/>
      <c r="GC31" s="76"/>
      <c r="GD31" s="76"/>
      <c r="GE31" s="76"/>
      <c r="GF31" s="76"/>
      <c r="GG31" s="76"/>
      <c r="GH31" s="76"/>
      <c r="GI31" s="76"/>
      <c r="GJ31" s="76"/>
      <c r="GK31" s="76"/>
      <c r="GL31" s="76"/>
      <c r="GM31" s="76"/>
      <c r="GN31" s="76"/>
      <c r="GO31" s="76"/>
      <c r="GP31" s="76"/>
      <c r="GQ31" s="76"/>
      <c r="GR31" s="76"/>
      <c r="GS31" s="76"/>
      <c r="GT31" s="76"/>
      <c r="GU31" s="76"/>
      <c r="GV31" s="76"/>
      <c r="GW31" s="76"/>
      <c r="GX31" s="76"/>
      <c r="GY31" s="76"/>
      <c r="GZ31" s="76"/>
      <c r="HA31" s="76"/>
      <c r="HB31" s="76"/>
      <c r="HC31" s="76"/>
      <c r="HD31" s="76"/>
      <c r="HE31" s="76"/>
      <c r="HF31" s="76"/>
      <c r="HG31" s="76"/>
      <c r="HH31" s="76"/>
      <c r="HI31" s="76"/>
      <c r="HJ31" s="76"/>
      <c r="HK31" s="76"/>
      <c r="HL31" s="76"/>
      <c r="HM31" s="76"/>
      <c r="HN31" s="76"/>
      <c r="HO31" s="76"/>
      <c r="HP31" s="76"/>
      <c r="HQ31" s="76"/>
      <c r="HR31" s="76"/>
      <c r="HS31" s="76"/>
      <c r="HT31" s="76"/>
      <c r="HU31" s="76"/>
      <c r="HV31" s="76"/>
    </row>
    <row r="32" ht="30" customHeight="1" spans="1:18">
      <c r="A32" s="29">
        <v>1810</v>
      </c>
      <c r="B32" s="85" t="s">
        <v>273</v>
      </c>
      <c r="C32" s="138"/>
      <c r="D32" s="138"/>
      <c r="E32" s="11" t="s">
        <v>56</v>
      </c>
      <c r="F32" s="11" t="s">
        <v>203</v>
      </c>
      <c r="G32" s="11" t="s">
        <v>179</v>
      </c>
      <c r="H32" s="146" t="s">
        <v>274</v>
      </c>
      <c r="I32" s="130">
        <v>75</v>
      </c>
      <c r="J32" s="130">
        <v>198</v>
      </c>
      <c r="K32" s="162">
        <v>218</v>
      </c>
      <c r="L32" s="46">
        <f t="shared" si="2"/>
        <v>0.621212121212121</v>
      </c>
      <c r="M32" s="130">
        <v>198</v>
      </c>
      <c r="N32" s="130">
        <v>238</v>
      </c>
      <c r="O32" s="160">
        <f t="shared" si="3"/>
        <v>0.621212121212121</v>
      </c>
      <c r="P32" s="29" t="s">
        <v>59</v>
      </c>
      <c r="Q32" s="14" t="s">
        <v>275</v>
      </c>
      <c r="R32" s="9" t="s">
        <v>54</v>
      </c>
    </row>
    <row r="33" ht="30" customHeight="1" spans="1:18">
      <c r="A33" s="29"/>
      <c r="B33" s="85"/>
      <c r="C33" s="138"/>
      <c r="D33" s="138"/>
      <c r="E33" s="11"/>
      <c r="F33" s="11"/>
      <c r="G33" s="10" t="s">
        <v>213</v>
      </c>
      <c r="H33" s="146" t="s">
        <v>276</v>
      </c>
      <c r="I33" s="130">
        <v>45</v>
      </c>
      <c r="J33" s="162">
        <v>128</v>
      </c>
      <c r="K33" s="162">
        <v>138</v>
      </c>
      <c r="L33" s="46">
        <f t="shared" si="2"/>
        <v>0.6484375</v>
      </c>
      <c r="M33" s="130">
        <v>138</v>
      </c>
      <c r="N33" s="130">
        <v>158</v>
      </c>
      <c r="O33" s="160">
        <f t="shared" si="3"/>
        <v>0.673913043478261</v>
      </c>
      <c r="P33" s="29"/>
      <c r="Q33" s="14"/>
      <c r="R33" s="9"/>
    </row>
    <row r="34" ht="30" customHeight="1" spans="1:18">
      <c r="A34" s="29">
        <v>1808</v>
      </c>
      <c r="B34" s="85" t="s">
        <v>277</v>
      </c>
      <c r="C34" s="138"/>
      <c r="D34" s="138"/>
      <c r="E34" s="11" t="s">
        <v>56</v>
      </c>
      <c r="F34" s="11" t="s">
        <v>203</v>
      </c>
      <c r="G34" s="11" t="s">
        <v>179</v>
      </c>
      <c r="H34" s="147" t="s">
        <v>278</v>
      </c>
      <c r="I34" s="168">
        <v>45</v>
      </c>
      <c r="J34" s="124">
        <v>188</v>
      </c>
      <c r="K34" s="124">
        <v>198</v>
      </c>
      <c r="L34" s="165">
        <f>1-(I34/J34)</f>
        <v>0.76063829787234</v>
      </c>
      <c r="M34" s="124">
        <v>188</v>
      </c>
      <c r="N34" s="124">
        <v>198</v>
      </c>
      <c r="O34" s="160">
        <f t="shared" si="3"/>
        <v>0.76063829787234</v>
      </c>
      <c r="P34" s="29" t="s">
        <v>59</v>
      </c>
      <c r="Q34" s="14" t="s">
        <v>275</v>
      </c>
      <c r="R34" s="9" t="s">
        <v>54</v>
      </c>
    </row>
    <row r="35" s="108" customFormat="1" ht="30" customHeight="1" spans="1:230">
      <c r="A35" s="29">
        <v>2951</v>
      </c>
      <c r="B35" s="24" t="s">
        <v>279</v>
      </c>
      <c r="C35" s="24"/>
      <c r="D35" s="24"/>
      <c r="E35" s="148" t="s">
        <v>56</v>
      </c>
      <c r="F35" s="24" t="s">
        <v>234</v>
      </c>
      <c r="G35" s="149" t="s">
        <v>179</v>
      </c>
      <c r="H35" s="12" t="s">
        <v>280</v>
      </c>
      <c r="I35" s="169">
        <v>36</v>
      </c>
      <c r="J35" s="169">
        <v>168</v>
      </c>
      <c r="K35" s="169">
        <v>188</v>
      </c>
      <c r="L35" s="46">
        <f t="shared" ref="L35:L46" si="4">1-I35/J35</f>
        <v>0.785714285714286</v>
      </c>
      <c r="M35" s="169">
        <v>168</v>
      </c>
      <c r="N35" s="169">
        <v>188</v>
      </c>
      <c r="O35" s="160">
        <f t="shared" ref="O35:O55" si="5">1-I35/M35</f>
        <v>0.785714285714286</v>
      </c>
      <c r="P35" s="166" t="s">
        <v>59</v>
      </c>
      <c r="Q35" s="24" t="s">
        <v>281</v>
      </c>
      <c r="R35" s="9" t="s">
        <v>54</v>
      </c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76"/>
      <c r="BO35" s="76"/>
      <c r="BP35" s="76"/>
      <c r="BQ35" s="76"/>
      <c r="BR35" s="76"/>
      <c r="BS35" s="76"/>
      <c r="BT35" s="76"/>
      <c r="BU35" s="76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6"/>
      <c r="CG35" s="76"/>
      <c r="CH35" s="76"/>
      <c r="CI35" s="76"/>
      <c r="CJ35" s="76"/>
      <c r="CK35" s="76"/>
      <c r="CL35" s="76"/>
      <c r="CM35" s="76"/>
      <c r="CN35" s="76"/>
      <c r="CO35" s="76"/>
      <c r="CP35" s="76"/>
      <c r="CQ35" s="76"/>
      <c r="CR35" s="76"/>
      <c r="CS35" s="76"/>
      <c r="CT35" s="76"/>
      <c r="CU35" s="76"/>
      <c r="CV35" s="76"/>
      <c r="CW35" s="76"/>
      <c r="CX35" s="76"/>
      <c r="CY35" s="76"/>
      <c r="CZ35" s="76"/>
      <c r="DA35" s="76"/>
      <c r="DB35" s="76"/>
      <c r="DC35" s="76"/>
      <c r="DD35" s="76"/>
      <c r="DE35" s="76"/>
      <c r="DF35" s="76"/>
      <c r="DG35" s="76"/>
      <c r="DH35" s="76"/>
      <c r="DI35" s="76"/>
      <c r="DJ35" s="76"/>
      <c r="DK35" s="76"/>
      <c r="DL35" s="76"/>
      <c r="DM35" s="76"/>
      <c r="DN35" s="76"/>
      <c r="DO35" s="76"/>
      <c r="DP35" s="76"/>
      <c r="DQ35" s="76"/>
      <c r="DR35" s="76"/>
      <c r="DS35" s="76"/>
      <c r="DT35" s="76"/>
      <c r="DU35" s="76"/>
      <c r="DV35" s="76"/>
      <c r="DW35" s="76"/>
      <c r="DX35" s="76"/>
      <c r="DY35" s="76"/>
      <c r="DZ35" s="76"/>
      <c r="EA35" s="76"/>
      <c r="EB35" s="76"/>
      <c r="EC35" s="76"/>
      <c r="ED35" s="76"/>
      <c r="EE35" s="76"/>
      <c r="EF35" s="76"/>
      <c r="EG35" s="76"/>
      <c r="EH35" s="76"/>
      <c r="EI35" s="76"/>
      <c r="EJ35" s="76"/>
      <c r="EK35" s="76"/>
      <c r="EL35" s="76"/>
      <c r="EM35" s="76"/>
      <c r="EN35" s="76"/>
      <c r="EO35" s="76"/>
      <c r="EP35" s="76"/>
      <c r="EQ35" s="76"/>
      <c r="ER35" s="76"/>
      <c r="ES35" s="76"/>
      <c r="ET35" s="76"/>
      <c r="EU35" s="76"/>
      <c r="EV35" s="76"/>
      <c r="EW35" s="76"/>
      <c r="EX35" s="76"/>
      <c r="EY35" s="76"/>
      <c r="EZ35" s="76"/>
      <c r="FA35" s="76"/>
      <c r="FB35" s="76"/>
      <c r="FC35" s="76"/>
      <c r="FD35" s="76"/>
      <c r="FE35" s="76"/>
      <c r="FF35" s="76"/>
      <c r="FG35" s="76"/>
      <c r="FH35" s="76"/>
      <c r="FI35" s="76"/>
      <c r="FJ35" s="76"/>
      <c r="FK35" s="76"/>
      <c r="FL35" s="76"/>
      <c r="FM35" s="76"/>
      <c r="FN35" s="76"/>
      <c r="FO35" s="76"/>
      <c r="FP35" s="76"/>
      <c r="FQ35" s="76"/>
      <c r="FR35" s="76"/>
      <c r="FS35" s="76"/>
      <c r="FT35" s="76"/>
      <c r="FU35" s="76"/>
      <c r="FV35" s="76"/>
      <c r="FW35" s="76"/>
      <c r="FX35" s="76"/>
      <c r="FY35" s="76"/>
      <c r="FZ35" s="76"/>
      <c r="GA35" s="76"/>
      <c r="GB35" s="76"/>
      <c r="GC35" s="76"/>
      <c r="GD35" s="76"/>
      <c r="GE35" s="76"/>
      <c r="GF35" s="76"/>
      <c r="GG35" s="76"/>
      <c r="GH35" s="76"/>
      <c r="GI35" s="76"/>
      <c r="GJ35" s="76"/>
      <c r="GK35" s="76"/>
      <c r="GL35" s="76"/>
      <c r="GM35" s="76"/>
      <c r="GN35" s="76"/>
      <c r="GO35" s="76"/>
      <c r="GP35" s="76"/>
      <c r="GQ35" s="76"/>
      <c r="GR35" s="76"/>
      <c r="GS35" s="76"/>
      <c r="GT35" s="76"/>
      <c r="GU35" s="76"/>
      <c r="GV35" s="76"/>
      <c r="GW35" s="76"/>
      <c r="GX35" s="76"/>
      <c r="GY35" s="76"/>
      <c r="GZ35" s="76"/>
      <c r="HA35" s="76"/>
      <c r="HB35" s="76"/>
      <c r="HC35" s="76"/>
      <c r="HD35" s="76"/>
      <c r="HE35" s="76"/>
      <c r="HF35" s="76"/>
      <c r="HG35" s="76"/>
      <c r="HH35" s="76"/>
      <c r="HI35" s="76"/>
      <c r="HJ35" s="76"/>
      <c r="HK35" s="76"/>
      <c r="HL35" s="76"/>
      <c r="HM35" s="76"/>
      <c r="HN35" s="76"/>
      <c r="HO35" s="76"/>
      <c r="HP35" s="76"/>
      <c r="HQ35" s="76"/>
      <c r="HR35" s="76"/>
      <c r="HS35" s="76"/>
      <c r="HT35" s="76"/>
      <c r="HU35" s="76"/>
      <c r="HV35" s="76"/>
    </row>
    <row r="36" s="108" customFormat="1" ht="30" customHeight="1" spans="1:230">
      <c r="A36" s="29"/>
      <c r="B36" s="25"/>
      <c r="C36" s="25"/>
      <c r="D36" s="25"/>
      <c r="E36" s="150"/>
      <c r="F36" s="25"/>
      <c r="G36" s="10" t="s">
        <v>213</v>
      </c>
      <c r="H36" s="12" t="s">
        <v>282</v>
      </c>
      <c r="I36" s="169">
        <v>22</v>
      </c>
      <c r="J36" s="169">
        <v>93</v>
      </c>
      <c r="K36" s="169">
        <v>98</v>
      </c>
      <c r="L36" s="46">
        <f t="shared" si="4"/>
        <v>0.763440860215054</v>
      </c>
      <c r="M36" s="169">
        <v>93</v>
      </c>
      <c r="N36" s="169">
        <v>98</v>
      </c>
      <c r="O36" s="160">
        <f t="shared" si="5"/>
        <v>0.763440860215054</v>
      </c>
      <c r="P36" s="167"/>
      <c r="Q36" s="25"/>
      <c r="R36" s="9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6"/>
      <c r="BQ36" s="76"/>
      <c r="BR36" s="76"/>
      <c r="BS36" s="76"/>
      <c r="BT36" s="76"/>
      <c r="BU36" s="76"/>
      <c r="BV36" s="76"/>
      <c r="BW36" s="76"/>
      <c r="BX36" s="76"/>
      <c r="BY36" s="76"/>
      <c r="BZ36" s="76"/>
      <c r="CA36" s="76"/>
      <c r="CB36" s="76"/>
      <c r="CC36" s="76"/>
      <c r="CD36" s="76"/>
      <c r="CE36" s="76"/>
      <c r="CF36" s="76"/>
      <c r="CG36" s="76"/>
      <c r="CH36" s="76"/>
      <c r="CI36" s="76"/>
      <c r="CJ36" s="76"/>
      <c r="CK36" s="76"/>
      <c r="CL36" s="76"/>
      <c r="CM36" s="76"/>
      <c r="CN36" s="76"/>
      <c r="CO36" s="76"/>
      <c r="CP36" s="76"/>
      <c r="CQ36" s="76"/>
      <c r="CR36" s="76"/>
      <c r="CS36" s="76"/>
      <c r="CT36" s="76"/>
      <c r="CU36" s="76"/>
      <c r="CV36" s="76"/>
      <c r="CW36" s="76"/>
      <c r="CX36" s="76"/>
      <c r="CY36" s="76"/>
      <c r="CZ36" s="76"/>
      <c r="DA36" s="76"/>
      <c r="DB36" s="76"/>
      <c r="DC36" s="76"/>
      <c r="DD36" s="76"/>
      <c r="DE36" s="76"/>
      <c r="DF36" s="76"/>
      <c r="DG36" s="76"/>
      <c r="DH36" s="76"/>
      <c r="DI36" s="76"/>
      <c r="DJ36" s="76"/>
      <c r="DK36" s="76"/>
      <c r="DL36" s="76"/>
      <c r="DM36" s="76"/>
      <c r="DN36" s="76"/>
      <c r="DO36" s="76"/>
      <c r="DP36" s="76"/>
      <c r="DQ36" s="76"/>
      <c r="DR36" s="76"/>
      <c r="DS36" s="76"/>
      <c r="DT36" s="76"/>
      <c r="DU36" s="76"/>
      <c r="DV36" s="76"/>
      <c r="DW36" s="76"/>
      <c r="DX36" s="76"/>
      <c r="DY36" s="76"/>
      <c r="DZ36" s="76"/>
      <c r="EA36" s="76"/>
      <c r="EB36" s="76"/>
      <c r="EC36" s="76"/>
      <c r="ED36" s="76"/>
      <c r="EE36" s="76"/>
      <c r="EF36" s="76"/>
      <c r="EG36" s="76"/>
      <c r="EH36" s="76"/>
      <c r="EI36" s="76"/>
      <c r="EJ36" s="76"/>
      <c r="EK36" s="76"/>
      <c r="EL36" s="76"/>
      <c r="EM36" s="76"/>
      <c r="EN36" s="76"/>
      <c r="EO36" s="76"/>
      <c r="EP36" s="76"/>
      <c r="EQ36" s="76"/>
      <c r="ER36" s="76"/>
      <c r="ES36" s="76"/>
      <c r="ET36" s="76"/>
      <c r="EU36" s="76"/>
      <c r="EV36" s="76"/>
      <c r="EW36" s="76"/>
      <c r="EX36" s="76"/>
      <c r="EY36" s="76"/>
      <c r="EZ36" s="76"/>
      <c r="FA36" s="76"/>
      <c r="FB36" s="76"/>
      <c r="FC36" s="76"/>
      <c r="FD36" s="76"/>
      <c r="FE36" s="76"/>
      <c r="FF36" s="76"/>
      <c r="FG36" s="76"/>
      <c r="FH36" s="76"/>
      <c r="FI36" s="76"/>
      <c r="FJ36" s="76"/>
      <c r="FK36" s="76"/>
      <c r="FL36" s="76"/>
      <c r="FM36" s="76"/>
      <c r="FN36" s="76"/>
      <c r="FO36" s="76"/>
      <c r="FP36" s="76"/>
      <c r="FQ36" s="76"/>
      <c r="FR36" s="76"/>
      <c r="FS36" s="76"/>
      <c r="FT36" s="76"/>
      <c r="FU36" s="76"/>
      <c r="FV36" s="76"/>
      <c r="FW36" s="76"/>
      <c r="FX36" s="76"/>
      <c r="FY36" s="76"/>
      <c r="FZ36" s="76"/>
      <c r="GA36" s="76"/>
      <c r="GB36" s="76"/>
      <c r="GC36" s="76"/>
      <c r="GD36" s="76"/>
      <c r="GE36" s="76"/>
      <c r="GF36" s="76"/>
      <c r="GG36" s="76"/>
      <c r="GH36" s="76"/>
      <c r="GI36" s="76"/>
      <c r="GJ36" s="76"/>
      <c r="GK36" s="76"/>
      <c r="GL36" s="76"/>
      <c r="GM36" s="76"/>
      <c r="GN36" s="76"/>
      <c r="GO36" s="76"/>
      <c r="GP36" s="76"/>
      <c r="GQ36" s="76"/>
      <c r="GR36" s="76"/>
      <c r="GS36" s="76"/>
      <c r="GT36" s="76"/>
      <c r="GU36" s="76"/>
      <c r="GV36" s="76"/>
      <c r="GW36" s="76"/>
      <c r="GX36" s="76"/>
      <c r="GY36" s="76"/>
      <c r="GZ36" s="76"/>
      <c r="HA36" s="76"/>
      <c r="HB36" s="76"/>
      <c r="HC36" s="76"/>
      <c r="HD36" s="76"/>
      <c r="HE36" s="76"/>
      <c r="HF36" s="76"/>
      <c r="HG36" s="76"/>
      <c r="HH36" s="76"/>
      <c r="HI36" s="76"/>
      <c r="HJ36" s="76"/>
      <c r="HK36" s="76"/>
      <c r="HL36" s="76"/>
      <c r="HM36" s="76"/>
      <c r="HN36" s="76"/>
      <c r="HO36" s="76"/>
      <c r="HP36" s="76"/>
      <c r="HQ36" s="76"/>
      <c r="HR36" s="76"/>
      <c r="HS36" s="76"/>
      <c r="HT36" s="76"/>
      <c r="HU36" s="76"/>
      <c r="HV36" s="76"/>
    </row>
    <row r="37" s="108" customFormat="1" ht="35" customHeight="1" spans="1:230">
      <c r="A37" s="29">
        <v>2396</v>
      </c>
      <c r="B37" s="19" t="s">
        <v>283</v>
      </c>
      <c r="C37" s="10"/>
      <c r="D37" s="10"/>
      <c r="E37" s="10" t="s">
        <v>256</v>
      </c>
      <c r="F37" s="10" t="s">
        <v>203</v>
      </c>
      <c r="G37" s="10" t="s">
        <v>179</v>
      </c>
      <c r="H37" s="14" t="s">
        <v>284</v>
      </c>
      <c r="I37" s="130">
        <v>65</v>
      </c>
      <c r="J37" s="130">
        <v>178</v>
      </c>
      <c r="K37" s="130">
        <v>188</v>
      </c>
      <c r="L37" s="46">
        <f t="shared" si="4"/>
        <v>0.634831460674157</v>
      </c>
      <c r="M37" s="130">
        <v>178</v>
      </c>
      <c r="N37" s="130">
        <v>188</v>
      </c>
      <c r="O37" s="160">
        <f t="shared" si="5"/>
        <v>0.634831460674157</v>
      </c>
      <c r="P37" s="130" t="s">
        <v>52</v>
      </c>
      <c r="Q37" s="151" t="s">
        <v>285</v>
      </c>
      <c r="R37" s="9" t="s">
        <v>54</v>
      </c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  <c r="BR37" s="76"/>
      <c r="BS37" s="76"/>
      <c r="BT37" s="76"/>
      <c r="BU37" s="76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6"/>
      <c r="CH37" s="76"/>
      <c r="CI37" s="76"/>
      <c r="CJ37" s="76"/>
      <c r="CK37" s="76"/>
      <c r="CL37" s="76"/>
      <c r="CM37" s="76"/>
      <c r="CN37" s="76"/>
      <c r="CO37" s="76"/>
      <c r="CP37" s="76"/>
      <c r="CQ37" s="76"/>
      <c r="CR37" s="76"/>
      <c r="CS37" s="76"/>
      <c r="CT37" s="76"/>
      <c r="CU37" s="76"/>
      <c r="CV37" s="76"/>
      <c r="CW37" s="76"/>
      <c r="CX37" s="76"/>
      <c r="CY37" s="76"/>
      <c r="CZ37" s="76"/>
      <c r="DA37" s="76"/>
      <c r="DB37" s="76"/>
      <c r="DC37" s="76"/>
      <c r="DD37" s="76"/>
      <c r="DE37" s="76"/>
      <c r="DF37" s="76"/>
      <c r="DG37" s="76"/>
      <c r="DH37" s="76"/>
      <c r="DI37" s="76"/>
      <c r="DJ37" s="76"/>
      <c r="DK37" s="76"/>
      <c r="DL37" s="76"/>
      <c r="DM37" s="76"/>
      <c r="DN37" s="76"/>
      <c r="DO37" s="76"/>
      <c r="DP37" s="76"/>
      <c r="DQ37" s="76"/>
      <c r="DR37" s="76"/>
      <c r="DS37" s="76"/>
      <c r="DT37" s="76"/>
      <c r="DU37" s="76"/>
      <c r="DV37" s="76"/>
      <c r="DW37" s="76"/>
      <c r="DX37" s="76"/>
      <c r="DY37" s="76"/>
      <c r="DZ37" s="76"/>
      <c r="EA37" s="76"/>
      <c r="EB37" s="76"/>
      <c r="EC37" s="76"/>
      <c r="ED37" s="76"/>
      <c r="EE37" s="76"/>
      <c r="EF37" s="76"/>
      <c r="EG37" s="76"/>
      <c r="EH37" s="76"/>
      <c r="EI37" s="76"/>
      <c r="EJ37" s="76"/>
      <c r="EK37" s="76"/>
      <c r="EL37" s="76"/>
      <c r="EM37" s="76"/>
      <c r="EN37" s="76"/>
      <c r="EO37" s="76"/>
      <c r="EP37" s="76"/>
      <c r="EQ37" s="76"/>
      <c r="ER37" s="76"/>
      <c r="ES37" s="76"/>
      <c r="ET37" s="76"/>
      <c r="EU37" s="76"/>
      <c r="EV37" s="76"/>
      <c r="EW37" s="76"/>
      <c r="EX37" s="76"/>
      <c r="EY37" s="76"/>
      <c r="EZ37" s="76"/>
      <c r="FA37" s="76"/>
      <c r="FB37" s="76"/>
      <c r="FC37" s="76"/>
      <c r="FD37" s="76"/>
      <c r="FE37" s="76"/>
      <c r="FF37" s="76"/>
      <c r="FG37" s="76"/>
      <c r="FH37" s="76"/>
      <c r="FI37" s="76"/>
      <c r="FJ37" s="76"/>
      <c r="FK37" s="76"/>
      <c r="FL37" s="76"/>
      <c r="FM37" s="76"/>
      <c r="FN37" s="76"/>
      <c r="FO37" s="76"/>
      <c r="FP37" s="76"/>
      <c r="FQ37" s="76"/>
      <c r="FR37" s="76"/>
      <c r="FS37" s="76"/>
      <c r="FT37" s="76"/>
      <c r="FU37" s="76"/>
      <c r="FV37" s="76"/>
      <c r="FW37" s="76"/>
      <c r="FX37" s="76"/>
      <c r="FY37" s="76"/>
      <c r="FZ37" s="76"/>
      <c r="GA37" s="76"/>
      <c r="GB37" s="76"/>
      <c r="GC37" s="76"/>
      <c r="GD37" s="76"/>
      <c r="GE37" s="76"/>
      <c r="GF37" s="76"/>
      <c r="GG37" s="76"/>
      <c r="GH37" s="76"/>
      <c r="GI37" s="76"/>
      <c r="GJ37" s="76"/>
      <c r="GK37" s="76"/>
      <c r="GL37" s="76"/>
      <c r="GM37" s="76"/>
      <c r="GN37" s="76"/>
      <c r="GO37" s="76"/>
      <c r="GP37" s="76"/>
      <c r="GQ37" s="76"/>
      <c r="GR37" s="76"/>
      <c r="GS37" s="76"/>
      <c r="GT37" s="76"/>
      <c r="GU37" s="76"/>
      <c r="GV37" s="76"/>
      <c r="GW37" s="76"/>
      <c r="GX37" s="76"/>
      <c r="GY37" s="76"/>
      <c r="GZ37" s="76"/>
      <c r="HA37" s="76"/>
      <c r="HB37" s="76"/>
      <c r="HC37" s="76"/>
      <c r="HD37" s="76"/>
      <c r="HE37" s="76"/>
      <c r="HF37" s="76"/>
      <c r="HG37" s="76"/>
      <c r="HH37" s="76"/>
      <c r="HI37" s="76"/>
      <c r="HJ37" s="76"/>
      <c r="HK37" s="76"/>
      <c r="HL37" s="76"/>
      <c r="HM37" s="76"/>
      <c r="HN37" s="76"/>
      <c r="HO37" s="76"/>
      <c r="HP37" s="76"/>
      <c r="HQ37" s="76"/>
      <c r="HR37" s="76"/>
      <c r="HS37" s="76"/>
      <c r="HT37" s="76"/>
      <c r="HU37" s="76"/>
      <c r="HV37" s="76"/>
    </row>
    <row r="38" s="108" customFormat="1" ht="36" customHeight="1" spans="1:230">
      <c r="A38" s="29"/>
      <c r="B38" s="19"/>
      <c r="C38" s="10"/>
      <c r="D38" s="10"/>
      <c r="E38" s="10"/>
      <c r="F38" s="10"/>
      <c r="G38" s="10" t="s">
        <v>213</v>
      </c>
      <c r="H38" s="14" t="s">
        <v>286</v>
      </c>
      <c r="I38" s="130">
        <v>36</v>
      </c>
      <c r="J38" s="130">
        <v>98</v>
      </c>
      <c r="K38" s="130">
        <v>108</v>
      </c>
      <c r="L38" s="46">
        <f t="shared" si="4"/>
        <v>0.63265306122449</v>
      </c>
      <c r="M38" s="130">
        <v>98</v>
      </c>
      <c r="N38" s="130">
        <v>108</v>
      </c>
      <c r="O38" s="160">
        <f t="shared" si="5"/>
        <v>0.63265306122449</v>
      </c>
      <c r="P38" s="130"/>
      <c r="Q38" s="151"/>
      <c r="R38" s="9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BR38" s="76"/>
      <c r="BS38" s="76"/>
      <c r="BT38" s="76"/>
      <c r="BU38" s="76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6"/>
      <c r="CG38" s="76"/>
      <c r="CH38" s="76"/>
      <c r="CI38" s="76"/>
      <c r="CJ38" s="76"/>
      <c r="CK38" s="76"/>
      <c r="CL38" s="76"/>
      <c r="CM38" s="76"/>
      <c r="CN38" s="76"/>
      <c r="CO38" s="76"/>
      <c r="CP38" s="76"/>
      <c r="CQ38" s="76"/>
      <c r="CR38" s="76"/>
      <c r="CS38" s="76"/>
      <c r="CT38" s="76"/>
      <c r="CU38" s="76"/>
      <c r="CV38" s="76"/>
      <c r="CW38" s="76"/>
      <c r="CX38" s="76"/>
      <c r="CY38" s="76"/>
      <c r="CZ38" s="76"/>
      <c r="DA38" s="76"/>
      <c r="DB38" s="76"/>
      <c r="DC38" s="76"/>
      <c r="DD38" s="76"/>
      <c r="DE38" s="76"/>
      <c r="DF38" s="76"/>
      <c r="DG38" s="76"/>
      <c r="DH38" s="76"/>
      <c r="DI38" s="76"/>
      <c r="DJ38" s="76"/>
      <c r="DK38" s="76"/>
      <c r="DL38" s="76"/>
      <c r="DM38" s="76"/>
      <c r="DN38" s="76"/>
      <c r="DO38" s="76"/>
      <c r="DP38" s="76"/>
      <c r="DQ38" s="76"/>
      <c r="DR38" s="76"/>
      <c r="DS38" s="76"/>
      <c r="DT38" s="76"/>
      <c r="DU38" s="76"/>
      <c r="DV38" s="76"/>
      <c r="DW38" s="76"/>
      <c r="DX38" s="76"/>
      <c r="DY38" s="76"/>
      <c r="DZ38" s="76"/>
      <c r="EA38" s="76"/>
      <c r="EB38" s="76"/>
      <c r="EC38" s="76"/>
      <c r="ED38" s="76"/>
      <c r="EE38" s="76"/>
      <c r="EF38" s="76"/>
      <c r="EG38" s="76"/>
      <c r="EH38" s="76"/>
      <c r="EI38" s="76"/>
      <c r="EJ38" s="76"/>
      <c r="EK38" s="76"/>
      <c r="EL38" s="76"/>
      <c r="EM38" s="76"/>
      <c r="EN38" s="76"/>
      <c r="EO38" s="76"/>
      <c r="EP38" s="76"/>
      <c r="EQ38" s="76"/>
      <c r="ER38" s="76"/>
      <c r="ES38" s="76"/>
      <c r="ET38" s="76"/>
      <c r="EU38" s="76"/>
      <c r="EV38" s="76"/>
      <c r="EW38" s="76"/>
      <c r="EX38" s="76"/>
      <c r="EY38" s="76"/>
      <c r="EZ38" s="76"/>
      <c r="FA38" s="76"/>
      <c r="FB38" s="76"/>
      <c r="FC38" s="76"/>
      <c r="FD38" s="76"/>
      <c r="FE38" s="76"/>
      <c r="FF38" s="76"/>
      <c r="FG38" s="76"/>
      <c r="FH38" s="76"/>
      <c r="FI38" s="76"/>
      <c r="FJ38" s="76"/>
      <c r="FK38" s="76"/>
      <c r="FL38" s="76"/>
      <c r="FM38" s="76"/>
      <c r="FN38" s="76"/>
      <c r="FO38" s="76"/>
      <c r="FP38" s="76"/>
      <c r="FQ38" s="76"/>
      <c r="FR38" s="76"/>
      <c r="FS38" s="76"/>
      <c r="FT38" s="76"/>
      <c r="FU38" s="76"/>
      <c r="FV38" s="76"/>
      <c r="FW38" s="76"/>
      <c r="FX38" s="76"/>
      <c r="FY38" s="76"/>
      <c r="FZ38" s="76"/>
      <c r="GA38" s="76"/>
      <c r="GB38" s="76"/>
      <c r="GC38" s="76"/>
      <c r="GD38" s="76"/>
      <c r="GE38" s="76"/>
      <c r="GF38" s="76"/>
      <c r="GG38" s="76"/>
      <c r="GH38" s="76"/>
      <c r="GI38" s="76"/>
      <c r="GJ38" s="76"/>
      <c r="GK38" s="76"/>
      <c r="GL38" s="76"/>
      <c r="GM38" s="76"/>
      <c r="GN38" s="76"/>
      <c r="GO38" s="76"/>
      <c r="GP38" s="76"/>
      <c r="GQ38" s="76"/>
      <c r="GR38" s="76"/>
      <c r="GS38" s="76"/>
      <c r="GT38" s="76"/>
      <c r="GU38" s="76"/>
      <c r="GV38" s="76"/>
      <c r="GW38" s="76"/>
      <c r="GX38" s="76"/>
      <c r="GY38" s="76"/>
      <c r="GZ38" s="76"/>
      <c r="HA38" s="76"/>
      <c r="HB38" s="76"/>
      <c r="HC38" s="76"/>
      <c r="HD38" s="76"/>
      <c r="HE38" s="76"/>
      <c r="HF38" s="76"/>
      <c r="HG38" s="76"/>
      <c r="HH38" s="76"/>
      <c r="HI38" s="76"/>
      <c r="HJ38" s="76"/>
      <c r="HK38" s="76"/>
      <c r="HL38" s="76"/>
      <c r="HM38" s="76"/>
      <c r="HN38" s="76"/>
      <c r="HO38" s="76"/>
      <c r="HP38" s="76"/>
      <c r="HQ38" s="76"/>
      <c r="HR38" s="76"/>
      <c r="HS38" s="76"/>
      <c r="HT38" s="76"/>
      <c r="HU38" s="76"/>
      <c r="HV38" s="76"/>
    </row>
    <row r="39" s="108" customFormat="1" ht="30" customHeight="1" spans="1:230">
      <c r="A39" s="29">
        <v>2301</v>
      </c>
      <c r="B39" s="19" t="s">
        <v>287</v>
      </c>
      <c r="C39" s="10"/>
      <c r="D39" s="10"/>
      <c r="E39" s="10" t="s">
        <v>288</v>
      </c>
      <c r="F39" s="10" t="s">
        <v>203</v>
      </c>
      <c r="G39" s="10" t="s">
        <v>179</v>
      </c>
      <c r="H39" s="21" t="s">
        <v>289</v>
      </c>
      <c r="I39" s="130">
        <v>40</v>
      </c>
      <c r="J39" s="130">
        <v>118</v>
      </c>
      <c r="K39" s="130">
        <v>128</v>
      </c>
      <c r="L39" s="67">
        <f t="shared" si="4"/>
        <v>0.661016949152542</v>
      </c>
      <c r="M39" s="130">
        <v>118</v>
      </c>
      <c r="N39" s="130">
        <v>128</v>
      </c>
      <c r="O39" s="160">
        <f t="shared" si="5"/>
        <v>0.661016949152542</v>
      </c>
      <c r="P39" s="130" t="s">
        <v>52</v>
      </c>
      <c r="Q39" s="12" t="s">
        <v>290</v>
      </c>
      <c r="R39" s="9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  <c r="BR39" s="76"/>
      <c r="BS39" s="76"/>
      <c r="BT39" s="76"/>
      <c r="BU39" s="76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76"/>
      <c r="CJ39" s="76"/>
      <c r="CK39" s="76"/>
      <c r="CL39" s="76"/>
      <c r="CM39" s="76"/>
      <c r="CN39" s="76"/>
      <c r="CO39" s="76"/>
      <c r="CP39" s="76"/>
      <c r="CQ39" s="76"/>
      <c r="CR39" s="76"/>
      <c r="CS39" s="76"/>
      <c r="CT39" s="76"/>
      <c r="CU39" s="76"/>
      <c r="CV39" s="76"/>
      <c r="CW39" s="76"/>
      <c r="CX39" s="76"/>
      <c r="CY39" s="76"/>
      <c r="CZ39" s="76"/>
      <c r="DA39" s="76"/>
      <c r="DB39" s="76"/>
      <c r="DC39" s="76"/>
      <c r="DD39" s="76"/>
      <c r="DE39" s="76"/>
      <c r="DF39" s="76"/>
      <c r="DG39" s="76"/>
      <c r="DH39" s="76"/>
      <c r="DI39" s="76"/>
      <c r="DJ39" s="76"/>
      <c r="DK39" s="76"/>
      <c r="DL39" s="76"/>
      <c r="DM39" s="76"/>
      <c r="DN39" s="76"/>
      <c r="DO39" s="76"/>
      <c r="DP39" s="76"/>
      <c r="DQ39" s="76"/>
      <c r="DR39" s="76"/>
      <c r="DS39" s="76"/>
      <c r="DT39" s="76"/>
      <c r="DU39" s="76"/>
      <c r="DV39" s="76"/>
      <c r="DW39" s="76"/>
      <c r="DX39" s="76"/>
      <c r="DY39" s="76"/>
      <c r="DZ39" s="76"/>
      <c r="EA39" s="76"/>
      <c r="EB39" s="76"/>
      <c r="EC39" s="76"/>
      <c r="ED39" s="76"/>
      <c r="EE39" s="76"/>
      <c r="EF39" s="76"/>
      <c r="EG39" s="76"/>
      <c r="EH39" s="76"/>
      <c r="EI39" s="76"/>
      <c r="EJ39" s="76"/>
      <c r="EK39" s="76"/>
      <c r="EL39" s="76"/>
      <c r="EM39" s="76"/>
      <c r="EN39" s="76"/>
      <c r="EO39" s="76"/>
      <c r="EP39" s="76"/>
      <c r="EQ39" s="76"/>
      <c r="ER39" s="76"/>
      <c r="ES39" s="76"/>
      <c r="ET39" s="76"/>
      <c r="EU39" s="76"/>
      <c r="EV39" s="76"/>
      <c r="EW39" s="76"/>
      <c r="EX39" s="76"/>
      <c r="EY39" s="76"/>
      <c r="EZ39" s="76"/>
      <c r="FA39" s="76"/>
      <c r="FB39" s="76"/>
      <c r="FC39" s="76"/>
      <c r="FD39" s="76"/>
      <c r="FE39" s="76"/>
      <c r="FF39" s="76"/>
      <c r="FG39" s="76"/>
      <c r="FH39" s="76"/>
      <c r="FI39" s="76"/>
      <c r="FJ39" s="76"/>
      <c r="FK39" s="76"/>
      <c r="FL39" s="76"/>
      <c r="FM39" s="76"/>
      <c r="FN39" s="76"/>
      <c r="FO39" s="76"/>
      <c r="FP39" s="76"/>
      <c r="FQ39" s="76"/>
      <c r="FR39" s="76"/>
      <c r="FS39" s="76"/>
      <c r="FT39" s="76"/>
      <c r="FU39" s="76"/>
      <c r="FV39" s="76"/>
      <c r="FW39" s="76"/>
      <c r="FX39" s="76"/>
      <c r="FY39" s="76"/>
      <c r="FZ39" s="76"/>
      <c r="GA39" s="76"/>
      <c r="GB39" s="76"/>
      <c r="GC39" s="76"/>
      <c r="GD39" s="76"/>
      <c r="GE39" s="76"/>
      <c r="GF39" s="76"/>
      <c r="GG39" s="76"/>
      <c r="GH39" s="76"/>
      <c r="GI39" s="76"/>
      <c r="GJ39" s="76"/>
      <c r="GK39" s="76"/>
      <c r="GL39" s="76"/>
      <c r="GM39" s="76"/>
      <c r="GN39" s="76"/>
      <c r="GO39" s="76"/>
      <c r="GP39" s="76"/>
      <c r="GQ39" s="76"/>
      <c r="GR39" s="76"/>
      <c r="GS39" s="76"/>
      <c r="GT39" s="76"/>
      <c r="GU39" s="76"/>
      <c r="GV39" s="76"/>
      <c r="GW39" s="76"/>
      <c r="GX39" s="76"/>
      <c r="GY39" s="76"/>
      <c r="GZ39" s="76"/>
      <c r="HA39" s="76"/>
      <c r="HB39" s="76"/>
      <c r="HC39" s="76"/>
      <c r="HD39" s="76"/>
      <c r="HE39" s="76"/>
      <c r="HF39" s="76"/>
      <c r="HG39" s="76"/>
      <c r="HH39" s="76"/>
      <c r="HI39" s="76"/>
      <c r="HJ39" s="76"/>
      <c r="HK39" s="76"/>
      <c r="HL39" s="76"/>
      <c r="HM39" s="76"/>
      <c r="HN39" s="76"/>
      <c r="HO39" s="76"/>
      <c r="HP39" s="76"/>
      <c r="HQ39" s="76"/>
      <c r="HR39" s="76"/>
      <c r="HS39" s="76"/>
      <c r="HT39" s="76"/>
      <c r="HU39" s="76"/>
      <c r="HV39" s="76"/>
    </row>
    <row r="40" s="108" customFormat="1" ht="30" customHeight="1" spans="1:230">
      <c r="A40" s="29">
        <v>1771</v>
      </c>
      <c r="B40" s="28" t="s">
        <v>291</v>
      </c>
      <c r="C40" s="28"/>
      <c r="D40" s="28"/>
      <c r="E40" s="28" t="s">
        <v>292</v>
      </c>
      <c r="F40" s="28" t="s">
        <v>203</v>
      </c>
      <c r="G40" s="29" t="s">
        <v>179</v>
      </c>
      <c r="H40" s="21" t="s">
        <v>293</v>
      </c>
      <c r="I40" s="97">
        <v>38</v>
      </c>
      <c r="J40" s="170">
        <v>158</v>
      </c>
      <c r="K40" s="170">
        <v>168</v>
      </c>
      <c r="L40" s="67">
        <f t="shared" si="4"/>
        <v>0.759493670886076</v>
      </c>
      <c r="M40" s="170">
        <v>158</v>
      </c>
      <c r="N40" s="170">
        <v>168</v>
      </c>
      <c r="O40" s="160">
        <f t="shared" si="5"/>
        <v>0.759493670886076</v>
      </c>
      <c r="P40" s="130" t="s">
        <v>59</v>
      </c>
      <c r="Q40" s="151" t="s">
        <v>218</v>
      </c>
      <c r="R40" s="177" t="s">
        <v>54</v>
      </c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6"/>
      <c r="DE40" s="76"/>
      <c r="DF40" s="76"/>
      <c r="DG40" s="76"/>
      <c r="DH40" s="76"/>
      <c r="DI40" s="76"/>
      <c r="DJ40" s="76"/>
      <c r="DK40" s="76"/>
      <c r="DL40" s="76"/>
      <c r="DM40" s="76"/>
      <c r="DN40" s="76"/>
      <c r="DO40" s="76"/>
      <c r="DP40" s="76"/>
      <c r="DQ40" s="76"/>
      <c r="DR40" s="76"/>
      <c r="DS40" s="76"/>
      <c r="DT40" s="76"/>
      <c r="DU40" s="76"/>
      <c r="DV40" s="76"/>
      <c r="DW40" s="76"/>
      <c r="DX40" s="76"/>
      <c r="DY40" s="76"/>
      <c r="DZ40" s="76"/>
      <c r="EA40" s="76"/>
      <c r="EB40" s="76"/>
      <c r="EC40" s="76"/>
      <c r="ED40" s="76"/>
      <c r="EE40" s="76"/>
      <c r="EF40" s="76"/>
      <c r="EG40" s="76"/>
      <c r="EH40" s="76"/>
      <c r="EI40" s="76"/>
      <c r="EJ40" s="76"/>
      <c r="EK40" s="76"/>
      <c r="EL40" s="76"/>
      <c r="EM40" s="76"/>
      <c r="EN40" s="76"/>
      <c r="EO40" s="76"/>
      <c r="EP40" s="76"/>
      <c r="EQ40" s="76"/>
      <c r="ER40" s="76"/>
      <c r="ES40" s="76"/>
      <c r="ET40" s="76"/>
      <c r="EU40" s="76"/>
      <c r="EV40" s="76"/>
      <c r="EW40" s="76"/>
      <c r="EX40" s="76"/>
      <c r="EY40" s="76"/>
      <c r="EZ40" s="76"/>
      <c r="FA40" s="76"/>
      <c r="FB40" s="76"/>
      <c r="FC40" s="76"/>
      <c r="FD40" s="76"/>
      <c r="FE40" s="76"/>
      <c r="FF40" s="76"/>
      <c r="FG40" s="76"/>
      <c r="FH40" s="76"/>
      <c r="FI40" s="76"/>
      <c r="FJ40" s="76"/>
      <c r="FK40" s="76"/>
      <c r="FL40" s="76"/>
      <c r="FM40" s="76"/>
      <c r="FN40" s="76"/>
      <c r="FO40" s="76"/>
      <c r="FP40" s="76"/>
      <c r="FQ40" s="76"/>
      <c r="FR40" s="76"/>
      <c r="FS40" s="76"/>
      <c r="FT40" s="76"/>
      <c r="FU40" s="76"/>
      <c r="FV40" s="76"/>
      <c r="FW40" s="76"/>
      <c r="FX40" s="76"/>
      <c r="FY40" s="76"/>
      <c r="FZ40" s="76"/>
      <c r="GA40" s="76"/>
      <c r="GB40" s="76"/>
      <c r="GC40" s="76"/>
      <c r="GD40" s="76"/>
      <c r="GE40" s="76"/>
      <c r="GF40" s="76"/>
      <c r="GG40" s="76"/>
      <c r="GH40" s="76"/>
      <c r="GI40" s="76"/>
      <c r="GJ40" s="76"/>
      <c r="GK40" s="76"/>
      <c r="GL40" s="76"/>
      <c r="GM40" s="76"/>
      <c r="GN40" s="76"/>
      <c r="GO40" s="76"/>
      <c r="GP40" s="76"/>
      <c r="GQ40" s="76"/>
      <c r="GR40" s="76"/>
      <c r="GS40" s="76"/>
      <c r="GT40" s="76"/>
      <c r="GU40" s="76"/>
      <c r="GV40" s="76"/>
      <c r="GW40" s="76"/>
      <c r="GX40" s="76"/>
      <c r="GY40" s="76"/>
      <c r="GZ40" s="76"/>
      <c r="HA40" s="76"/>
      <c r="HB40" s="76"/>
      <c r="HC40" s="76"/>
      <c r="HD40" s="76"/>
      <c r="HE40" s="76"/>
      <c r="HF40" s="76"/>
      <c r="HG40" s="76"/>
      <c r="HH40" s="76"/>
      <c r="HI40" s="76"/>
      <c r="HJ40" s="76"/>
      <c r="HK40" s="76"/>
      <c r="HL40" s="76"/>
      <c r="HM40" s="76"/>
      <c r="HN40" s="76"/>
      <c r="HO40" s="76"/>
      <c r="HP40" s="76"/>
      <c r="HQ40" s="76"/>
      <c r="HR40" s="76"/>
      <c r="HS40" s="76"/>
      <c r="HT40" s="76"/>
      <c r="HU40" s="76"/>
      <c r="HV40" s="76"/>
    </row>
    <row r="41" s="108" customFormat="1" ht="30" customHeight="1" spans="1:230">
      <c r="A41" s="29"/>
      <c r="B41" s="31"/>
      <c r="C41" s="31"/>
      <c r="D41" s="31"/>
      <c r="E41" s="31"/>
      <c r="F41" s="31"/>
      <c r="G41" s="29" t="s">
        <v>213</v>
      </c>
      <c r="H41" s="21" t="s">
        <v>294</v>
      </c>
      <c r="I41" s="97">
        <v>23</v>
      </c>
      <c r="J41" s="170">
        <v>83</v>
      </c>
      <c r="K41" s="170">
        <v>88</v>
      </c>
      <c r="L41" s="67">
        <f t="shared" si="4"/>
        <v>0.72289156626506</v>
      </c>
      <c r="M41" s="170">
        <v>83</v>
      </c>
      <c r="N41" s="170">
        <v>88</v>
      </c>
      <c r="O41" s="160">
        <f t="shared" si="5"/>
        <v>0.72289156626506</v>
      </c>
      <c r="P41" s="130" t="s">
        <v>59</v>
      </c>
      <c r="Q41" s="151" t="s">
        <v>218</v>
      </c>
      <c r="R41" s="178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6"/>
      <c r="DE41" s="76"/>
      <c r="DF41" s="76"/>
      <c r="DG41" s="76"/>
      <c r="DH41" s="76"/>
      <c r="DI41" s="76"/>
      <c r="DJ41" s="76"/>
      <c r="DK41" s="76"/>
      <c r="DL41" s="76"/>
      <c r="DM41" s="76"/>
      <c r="DN41" s="76"/>
      <c r="DO41" s="76"/>
      <c r="DP41" s="76"/>
      <c r="DQ41" s="76"/>
      <c r="DR41" s="76"/>
      <c r="DS41" s="76"/>
      <c r="DT41" s="76"/>
      <c r="DU41" s="76"/>
      <c r="DV41" s="76"/>
      <c r="DW41" s="76"/>
      <c r="DX41" s="76"/>
      <c r="DY41" s="76"/>
      <c r="DZ41" s="76"/>
      <c r="EA41" s="76"/>
      <c r="EB41" s="76"/>
      <c r="EC41" s="76"/>
      <c r="ED41" s="76"/>
      <c r="EE41" s="76"/>
      <c r="EF41" s="76"/>
      <c r="EG41" s="76"/>
      <c r="EH41" s="76"/>
      <c r="EI41" s="76"/>
      <c r="EJ41" s="76"/>
      <c r="EK41" s="76"/>
      <c r="EL41" s="76"/>
      <c r="EM41" s="76"/>
      <c r="EN41" s="76"/>
      <c r="EO41" s="76"/>
      <c r="EP41" s="76"/>
      <c r="EQ41" s="76"/>
      <c r="ER41" s="76"/>
      <c r="ES41" s="76"/>
      <c r="ET41" s="76"/>
      <c r="EU41" s="76"/>
      <c r="EV41" s="76"/>
      <c r="EW41" s="76"/>
      <c r="EX41" s="76"/>
      <c r="EY41" s="76"/>
      <c r="EZ41" s="76"/>
      <c r="FA41" s="76"/>
      <c r="FB41" s="76"/>
      <c r="FC41" s="76"/>
      <c r="FD41" s="76"/>
      <c r="FE41" s="76"/>
      <c r="FF41" s="76"/>
      <c r="FG41" s="76"/>
      <c r="FH41" s="76"/>
      <c r="FI41" s="76"/>
      <c r="FJ41" s="76"/>
      <c r="FK41" s="76"/>
      <c r="FL41" s="76"/>
      <c r="FM41" s="76"/>
      <c r="FN41" s="76"/>
      <c r="FO41" s="76"/>
      <c r="FP41" s="76"/>
      <c r="FQ41" s="76"/>
      <c r="FR41" s="76"/>
      <c r="FS41" s="76"/>
      <c r="FT41" s="76"/>
      <c r="FU41" s="76"/>
      <c r="FV41" s="76"/>
      <c r="FW41" s="76"/>
      <c r="FX41" s="76"/>
      <c r="FY41" s="76"/>
      <c r="FZ41" s="76"/>
      <c r="GA41" s="76"/>
      <c r="GB41" s="76"/>
      <c r="GC41" s="76"/>
      <c r="GD41" s="76"/>
      <c r="GE41" s="76"/>
      <c r="GF41" s="76"/>
      <c r="GG41" s="76"/>
      <c r="GH41" s="76"/>
      <c r="GI41" s="76"/>
      <c r="GJ41" s="76"/>
      <c r="GK41" s="76"/>
      <c r="GL41" s="76"/>
      <c r="GM41" s="76"/>
      <c r="GN41" s="76"/>
      <c r="GO41" s="76"/>
      <c r="GP41" s="76"/>
      <c r="GQ41" s="76"/>
      <c r="GR41" s="76"/>
      <c r="GS41" s="76"/>
      <c r="GT41" s="76"/>
      <c r="GU41" s="76"/>
      <c r="GV41" s="76"/>
      <c r="GW41" s="76"/>
      <c r="GX41" s="76"/>
      <c r="GY41" s="76"/>
      <c r="GZ41" s="76"/>
      <c r="HA41" s="76"/>
      <c r="HB41" s="76"/>
      <c r="HC41" s="76"/>
      <c r="HD41" s="76"/>
      <c r="HE41" s="76"/>
      <c r="HF41" s="76"/>
      <c r="HG41" s="76"/>
      <c r="HH41" s="76"/>
      <c r="HI41" s="76"/>
      <c r="HJ41" s="76"/>
      <c r="HK41" s="76"/>
      <c r="HL41" s="76"/>
      <c r="HM41" s="76"/>
      <c r="HN41" s="76"/>
      <c r="HO41" s="76"/>
      <c r="HP41" s="76"/>
      <c r="HQ41" s="76"/>
      <c r="HR41" s="76"/>
      <c r="HS41" s="76"/>
      <c r="HT41" s="76"/>
      <c r="HU41" s="76"/>
      <c r="HV41" s="76"/>
    </row>
    <row r="42" s="108" customFormat="1" ht="34" customHeight="1" spans="1:230">
      <c r="A42" s="29">
        <v>2420</v>
      </c>
      <c r="B42" s="149" t="s">
        <v>295</v>
      </c>
      <c r="C42" s="10"/>
      <c r="D42" s="10"/>
      <c r="E42" s="149" t="s">
        <v>56</v>
      </c>
      <c r="F42" s="10" t="s">
        <v>234</v>
      </c>
      <c r="G42" s="149" t="s">
        <v>179</v>
      </c>
      <c r="H42" s="151" t="s">
        <v>296</v>
      </c>
      <c r="I42" s="137">
        <v>50</v>
      </c>
      <c r="J42" s="130">
        <v>158</v>
      </c>
      <c r="K42" s="130">
        <v>168</v>
      </c>
      <c r="L42" s="171">
        <f t="shared" si="4"/>
        <v>0.683544303797468</v>
      </c>
      <c r="M42" s="130">
        <v>158</v>
      </c>
      <c r="N42" s="130">
        <v>168</v>
      </c>
      <c r="O42" s="160">
        <f t="shared" si="5"/>
        <v>0.683544303797468</v>
      </c>
      <c r="P42" s="130" t="s">
        <v>59</v>
      </c>
      <c r="Q42" s="151" t="s">
        <v>218</v>
      </c>
      <c r="R42" s="9" t="s">
        <v>54</v>
      </c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6"/>
      <c r="DE42" s="76"/>
      <c r="DF42" s="76"/>
      <c r="DG42" s="76"/>
      <c r="DH42" s="76"/>
      <c r="DI42" s="76"/>
      <c r="DJ42" s="76"/>
      <c r="DK42" s="76"/>
      <c r="DL42" s="76"/>
      <c r="DM42" s="76"/>
      <c r="DN42" s="76"/>
      <c r="DO42" s="76"/>
      <c r="DP42" s="76"/>
      <c r="DQ42" s="76"/>
      <c r="DR42" s="76"/>
      <c r="DS42" s="76"/>
      <c r="DT42" s="76"/>
      <c r="DU42" s="76"/>
      <c r="DV42" s="76"/>
      <c r="DW42" s="76"/>
      <c r="DX42" s="76"/>
      <c r="DY42" s="76"/>
      <c r="DZ42" s="76"/>
      <c r="EA42" s="76"/>
      <c r="EB42" s="76"/>
      <c r="EC42" s="76"/>
      <c r="ED42" s="76"/>
      <c r="EE42" s="76"/>
      <c r="EF42" s="76"/>
      <c r="EG42" s="76"/>
      <c r="EH42" s="76"/>
      <c r="EI42" s="76"/>
      <c r="EJ42" s="76"/>
      <c r="EK42" s="76"/>
      <c r="EL42" s="76"/>
      <c r="EM42" s="76"/>
      <c r="EN42" s="76"/>
      <c r="EO42" s="76"/>
      <c r="EP42" s="76"/>
      <c r="EQ42" s="76"/>
      <c r="ER42" s="76"/>
      <c r="ES42" s="76"/>
      <c r="ET42" s="76"/>
      <c r="EU42" s="76"/>
      <c r="EV42" s="76"/>
      <c r="EW42" s="76"/>
      <c r="EX42" s="76"/>
      <c r="EY42" s="76"/>
      <c r="EZ42" s="76"/>
      <c r="FA42" s="76"/>
      <c r="FB42" s="76"/>
      <c r="FC42" s="76"/>
      <c r="FD42" s="76"/>
      <c r="FE42" s="76"/>
      <c r="FF42" s="76"/>
      <c r="FG42" s="76"/>
      <c r="FH42" s="76"/>
      <c r="FI42" s="76"/>
      <c r="FJ42" s="76"/>
      <c r="FK42" s="76"/>
      <c r="FL42" s="76"/>
      <c r="FM42" s="76"/>
      <c r="FN42" s="76"/>
      <c r="FO42" s="76"/>
      <c r="FP42" s="76"/>
      <c r="FQ42" s="76"/>
      <c r="FR42" s="76"/>
      <c r="FS42" s="76"/>
      <c r="FT42" s="76"/>
      <c r="FU42" s="76"/>
      <c r="FV42" s="76"/>
      <c r="FW42" s="76"/>
      <c r="FX42" s="76"/>
      <c r="FY42" s="76"/>
      <c r="FZ42" s="76"/>
      <c r="GA42" s="76"/>
      <c r="GB42" s="76"/>
      <c r="GC42" s="76"/>
      <c r="GD42" s="76"/>
      <c r="GE42" s="76"/>
      <c r="GF42" s="76"/>
      <c r="GG42" s="76"/>
      <c r="GH42" s="76"/>
      <c r="GI42" s="76"/>
      <c r="GJ42" s="76"/>
      <c r="GK42" s="76"/>
      <c r="GL42" s="76"/>
      <c r="GM42" s="76"/>
      <c r="GN42" s="76"/>
      <c r="GO42" s="76"/>
      <c r="GP42" s="76"/>
      <c r="GQ42" s="76"/>
      <c r="GR42" s="76"/>
      <c r="GS42" s="76"/>
      <c r="GT42" s="76"/>
      <c r="GU42" s="76"/>
      <c r="GV42" s="76"/>
      <c r="GW42" s="76"/>
      <c r="GX42" s="76"/>
      <c r="GY42" s="76"/>
      <c r="GZ42" s="76"/>
      <c r="HA42" s="76"/>
      <c r="HB42" s="76"/>
      <c r="HC42" s="76"/>
      <c r="HD42" s="76"/>
      <c r="HE42" s="76"/>
      <c r="HF42" s="76"/>
      <c r="HG42" s="76"/>
      <c r="HH42" s="76"/>
      <c r="HI42" s="76"/>
      <c r="HJ42" s="76"/>
      <c r="HK42" s="76"/>
      <c r="HL42" s="76"/>
      <c r="HM42" s="76"/>
      <c r="HN42" s="76"/>
      <c r="HO42" s="76"/>
      <c r="HP42" s="76"/>
      <c r="HQ42" s="76"/>
      <c r="HR42" s="76"/>
      <c r="HS42" s="76"/>
      <c r="HT42" s="76"/>
      <c r="HU42" s="76"/>
      <c r="HV42" s="76"/>
    </row>
    <row r="43" s="108" customFormat="1" ht="30" customHeight="1" spans="1:230">
      <c r="A43" s="29">
        <v>1717</v>
      </c>
      <c r="B43" s="10" t="s">
        <v>297</v>
      </c>
      <c r="C43" s="10"/>
      <c r="D43" s="10"/>
      <c r="E43" s="10" t="s">
        <v>56</v>
      </c>
      <c r="F43" s="10" t="s">
        <v>203</v>
      </c>
      <c r="G43" s="10" t="s">
        <v>179</v>
      </c>
      <c r="H43" s="12" t="s">
        <v>298</v>
      </c>
      <c r="I43" s="130">
        <v>52</v>
      </c>
      <c r="J43" s="130">
        <v>138</v>
      </c>
      <c r="K43" s="130">
        <v>158</v>
      </c>
      <c r="L43" s="46">
        <f t="shared" si="4"/>
        <v>0.623188405797101</v>
      </c>
      <c r="M43" s="130">
        <v>138</v>
      </c>
      <c r="N43" s="130">
        <v>158</v>
      </c>
      <c r="O43" s="160">
        <f t="shared" si="5"/>
        <v>0.623188405797101</v>
      </c>
      <c r="P43" s="130" t="s">
        <v>52</v>
      </c>
      <c r="Q43" s="12" t="s">
        <v>218</v>
      </c>
      <c r="R43" s="9" t="s">
        <v>54</v>
      </c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6"/>
      <c r="BR43" s="76"/>
      <c r="BS43" s="76"/>
      <c r="BT43" s="76"/>
      <c r="BU43" s="76"/>
      <c r="BV43" s="76"/>
      <c r="BW43" s="76"/>
      <c r="BX43" s="76"/>
      <c r="BY43" s="76"/>
      <c r="BZ43" s="76"/>
      <c r="CA43" s="76"/>
      <c r="CB43" s="76"/>
      <c r="CC43" s="76"/>
      <c r="CD43" s="76"/>
      <c r="CE43" s="76"/>
      <c r="CF43" s="76"/>
      <c r="CG43" s="76"/>
      <c r="CH43" s="76"/>
      <c r="CI43" s="76"/>
      <c r="CJ43" s="76"/>
      <c r="CK43" s="76"/>
      <c r="CL43" s="76"/>
      <c r="CM43" s="76"/>
      <c r="CN43" s="76"/>
      <c r="CO43" s="76"/>
      <c r="CP43" s="76"/>
      <c r="CQ43" s="76"/>
      <c r="CR43" s="76"/>
      <c r="CS43" s="76"/>
      <c r="CT43" s="76"/>
      <c r="CU43" s="76"/>
      <c r="CV43" s="76"/>
      <c r="CW43" s="76"/>
      <c r="CX43" s="76"/>
      <c r="CY43" s="76"/>
      <c r="CZ43" s="76"/>
      <c r="DA43" s="76"/>
      <c r="DB43" s="76"/>
      <c r="DC43" s="76"/>
      <c r="DD43" s="76"/>
      <c r="DE43" s="76"/>
      <c r="DF43" s="76"/>
      <c r="DG43" s="76"/>
      <c r="DH43" s="76"/>
      <c r="DI43" s="76"/>
      <c r="DJ43" s="76"/>
      <c r="DK43" s="76"/>
      <c r="DL43" s="76"/>
      <c r="DM43" s="76"/>
      <c r="DN43" s="76"/>
      <c r="DO43" s="76"/>
      <c r="DP43" s="76"/>
      <c r="DQ43" s="76"/>
      <c r="DR43" s="76"/>
      <c r="DS43" s="76"/>
      <c r="DT43" s="76"/>
      <c r="DU43" s="76"/>
      <c r="DV43" s="76"/>
      <c r="DW43" s="76"/>
      <c r="DX43" s="76"/>
      <c r="DY43" s="76"/>
      <c r="DZ43" s="76"/>
      <c r="EA43" s="76"/>
      <c r="EB43" s="76"/>
      <c r="EC43" s="76"/>
      <c r="ED43" s="76"/>
      <c r="EE43" s="76"/>
      <c r="EF43" s="76"/>
      <c r="EG43" s="76"/>
      <c r="EH43" s="76"/>
      <c r="EI43" s="76"/>
      <c r="EJ43" s="76"/>
      <c r="EK43" s="76"/>
      <c r="EL43" s="76"/>
      <c r="EM43" s="76"/>
      <c r="EN43" s="76"/>
      <c r="EO43" s="76"/>
      <c r="EP43" s="76"/>
      <c r="EQ43" s="76"/>
      <c r="ER43" s="76"/>
      <c r="ES43" s="76"/>
      <c r="ET43" s="76"/>
      <c r="EU43" s="76"/>
      <c r="EV43" s="76"/>
      <c r="EW43" s="76"/>
      <c r="EX43" s="76"/>
      <c r="EY43" s="76"/>
      <c r="EZ43" s="76"/>
      <c r="FA43" s="76"/>
      <c r="FB43" s="76"/>
      <c r="FC43" s="76"/>
      <c r="FD43" s="76"/>
      <c r="FE43" s="76"/>
      <c r="FF43" s="76"/>
      <c r="FG43" s="76"/>
      <c r="FH43" s="76"/>
      <c r="FI43" s="76"/>
      <c r="FJ43" s="76"/>
      <c r="FK43" s="76"/>
      <c r="FL43" s="76"/>
      <c r="FM43" s="76"/>
      <c r="FN43" s="76"/>
      <c r="FO43" s="76"/>
      <c r="FP43" s="76"/>
      <c r="FQ43" s="76"/>
      <c r="FR43" s="76"/>
      <c r="FS43" s="76"/>
      <c r="FT43" s="76"/>
      <c r="FU43" s="76"/>
      <c r="FV43" s="76"/>
      <c r="FW43" s="76"/>
      <c r="FX43" s="76"/>
      <c r="FY43" s="76"/>
      <c r="FZ43" s="76"/>
      <c r="GA43" s="76"/>
      <c r="GB43" s="76"/>
      <c r="GC43" s="76"/>
      <c r="GD43" s="76"/>
      <c r="GE43" s="76"/>
      <c r="GF43" s="76"/>
      <c r="GG43" s="76"/>
      <c r="GH43" s="76"/>
      <c r="GI43" s="76"/>
      <c r="GJ43" s="76"/>
      <c r="GK43" s="76"/>
      <c r="GL43" s="76"/>
      <c r="GM43" s="76"/>
      <c r="GN43" s="76"/>
      <c r="GO43" s="76"/>
      <c r="GP43" s="76"/>
      <c r="GQ43" s="76"/>
      <c r="GR43" s="76"/>
      <c r="GS43" s="76"/>
      <c r="GT43" s="76"/>
      <c r="GU43" s="76"/>
      <c r="GV43" s="76"/>
      <c r="GW43" s="76"/>
      <c r="GX43" s="76"/>
      <c r="GY43" s="76"/>
      <c r="GZ43" s="76"/>
      <c r="HA43" s="76"/>
      <c r="HB43" s="76"/>
      <c r="HC43" s="76"/>
      <c r="HD43" s="76"/>
      <c r="HE43" s="76"/>
      <c r="HF43" s="76"/>
      <c r="HG43" s="76"/>
      <c r="HH43" s="76"/>
      <c r="HI43" s="76"/>
      <c r="HJ43" s="76"/>
      <c r="HK43" s="76"/>
      <c r="HL43" s="76"/>
      <c r="HM43" s="76"/>
      <c r="HN43" s="76"/>
      <c r="HO43" s="76"/>
      <c r="HP43" s="76"/>
      <c r="HQ43" s="76"/>
      <c r="HR43" s="76"/>
      <c r="HS43" s="76"/>
      <c r="HT43" s="76"/>
      <c r="HU43" s="76"/>
      <c r="HV43" s="76"/>
    </row>
    <row r="44" s="108" customFormat="1" ht="30" customHeight="1" spans="1:230">
      <c r="A44" s="29"/>
      <c r="B44" s="10"/>
      <c r="C44" s="10"/>
      <c r="D44" s="10"/>
      <c r="E44" s="10"/>
      <c r="F44" s="10"/>
      <c r="G44" s="10" t="s">
        <v>213</v>
      </c>
      <c r="H44" s="12" t="s">
        <v>299</v>
      </c>
      <c r="I44" s="130">
        <v>31</v>
      </c>
      <c r="J44" s="130">
        <v>83</v>
      </c>
      <c r="K44" s="130">
        <v>88</v>
      </c>
      <c r="L44" s="46">
        <f t="shared" si="4"/>
        <v>0.626506024096386</v>
      </c>
      <c r="M44" s="130">
        <v>83</v>
      </c>
      <c r="N44" s="130">
        <v>88</v>
      </c>
      <c r="O44" s="160">
        <f t="shared" si="5"/>
        <v>0.626506024096386</v>
      </c>
      <c r="P44" s="130"/>
      <c r="Q44" s="12"/>
      <c r="R44" s="9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6"/>
      <c r="BR44" s="76"/>
      <c r="BS44" s="76"/>
      <c r="BT44" s="76"/>
      <c r="BU44" s="76"/>
      <c r="BV44" s="76"/>
      <c r="BW44" s="76"/>
      <c r="BX44" s="76"/>
      <c r="BY44" s="76"/>
      <c r="BZ44" s="76"/>
      <c r="CA44" s="76"/>
      <c r="CB44" s="76"/>
      <c r="CC44" s="76"/>
      <c r="CD44" s="76"/>
      <c r="CE44" s="76"/>
      <c r="CF44" s="76"/>
      <c r="CG44" s="76"/>
      <c r="CH44" s="76"/>
      <c r="CI44" s="76"/>
      <c r="CJ44" s="76"/>
      <c r="CK44" s="76"/>
      <c r="CL44" s="76"/>
      <c r="CM44" s="76"/>
      <c r="CN44" s="76"/>
      <c r="CO44" s="76"/>
      <c r="CP44" s="76"/>
      <c r="CQ44" s="76"/>
      <c r="CR44" s="76"/>
      <c r="CS44" s="76"/>
      <c r="CT44" s="76"/>
      <c r="CU44" s="76"/>
      <c r="CV44" s="76"/>
      <c r="CW44" s="76"/>
      <c r="CX44" s="76"/>
      <c r="CY44" s="76"/>
      <c r="CZ44" s="76"/>
      <c r="DA44" s="76"/>
      <c r="DB44" s="76"/>
      <c r="DC44" s="76"/>
      <c r="DD44" s="76"/>
      <c r="DE44" s="76"/>
      <c r="DF44" s="76"/>
      <c r="DG44" s="76"/>
      <c r="DH44" s="76"/>
      <c r="DI44" s="76"/>
      <c r="DJ44" s="76"/>
      <c r="DK44" s="76"/>
      <c r="DL44" s="76"/>
      <c r="DM44" s="76"/>
      <c r="DN44" s="76"/>
      <c r="DO44" s="76"/>
      <c r="DP44" s="76"/>
      <c r="DQ44" s="76"/>
      <c r="DR44" s="76"/>
      <c r="DS44" s="76"/>
      <c r="DT44" s="76"/>
      <c r="DU44" s="76"/>
      <c r="DV44" s="76"/>
      <c r="DW44" s="76"/>
      <c r="DX44" s="76"/>
      <c r="DY44" s="76"/>
      <c r="DZ44" s="76"/>
      <c r="EA44" s="76"/>
      <c r="EB44" s="76"/>
      <c r="EC44" s="76"/>
      <c r="ED44" s="76"/>
      <c r="EE44" s="76"/>
      <c r="EF44" s="76"/>
      <c r="EG44" s="76"/>
      <c r="EH44" s="76"/>
      <c r="EI44" s="76"/>
      <c r="EJ44" s="76"/>
      <c r="EK44" s="76"/>
      <c r="EL44" s="76"/>
      <c r="EM44" s="76"/>
      <c r="EN44" s="76"/>
      <c r="EO44" s="76"/>
      <c r="EP44" s="76"/>
      <c r="EQ44" s="76"/>
      <c r="ER44" s="76"/>
      <c r="ES44" s="76"/>
      <c r="ET44" s="76"/>
      <c r="EU44" s="76"/>
      <c r="EV44" s="76"/>
      <c r="EW44" s="76"/>
      <c r="EX44" s="76"/>
      <c r="EY44" s="76"/>
      <c r="EZ44" s="76"/>
      <c r="FA44" s="76"/>
      <c r="FB44" s="76"/>
      <c r="FC44" s="76"/>
      <c r="FD44" s="76"/>
      <c r="FE44" s="76"/>
      <c r="FF44" s="76"/>
      <c r="FG44" s="76"/>
      <c r="FH44" s="76"/>
      <c r="FI44" s="76"/>
      <c r="FJ44" s="76"/>
      <c r="FK44" s="76"/>
      <c r="FL44" s="76"/>
      <c r="FM44" s="76"/>
      <c r="FN44" s="76"/>
      <c r="FO44" s="76"/>
      <c r="FP44" s="76"/>
      <c r="FQ44" s="76"/>
      <c r="FR44" s="76"/>
      <c r="FS44" s="76"/>
      <c r="FT44" s="76"/>
      <c r="FU44" s="76"/>
      <c r="FV44" s="76"/>
      <c r="FW44" s="76"/>
      <c r="FX44" s="76"/>
      <c r="FY44" s="76"/>
      <c r="FZ44" s="76"/>
      <c r="GA44" s="76"/>
      <c r="GB44" s="76"/>
      <c r="GC44" s="76"/>
      <c r="GD44" s="76"/>
      <c r="GE44" s="76"/>
      <c r="GF44" s="76"/>
      <c r="GG44" s="76"/>
      <c r="GH44" s="76"/>
      <c r="GI44" s="76"/>
      <c r="GJ44" s="76"/>
      <c r="GK44" s="76"/>
      <c r="GL44" s="76"/>
      <c r="GM44" s="76"/>
      <c r="GN44" s="76"/>
      <c r="GO44" s="76"/>
      <c r="GP44" s="76"/>
      <c r="GQ44" s="76"/>
      <c r="GR44" s="76"/>
      <c r="GS44" s="76"/>
      <c r="GT44" s="76"/>
      <c r="GU44" s="76"/>
      <c r="GV44" s="76"/>
      <c r="GW44" s="76"/>
      <c r="GX44" s="76"/>
      <c r="GY44" s="76"/>
      <c r="GZ44" s="76"/>
      <c r="HA44" s="76"/>
      <c r="HB44" s="76"/>
      <c r="HC44" s="76"/>
      <c r="HD44" s="76"/>
      <c r="HE44" s="76"/>
      <c r="HF44" s="76"/>
      <c r="HG44" s="76"/>
      <c r="HH44" s="76"/>
      <c r="HI44" s="76"/>
      <c r="HJ44" s="76"/>
      <c r="HK44" s="76"/>
      <c r="HL44" s="76"/>
      <c r="HM44" s="76"/>
      <c r="HN44" s="76"/>
      <c r="HO44" s="76"/>
      <c r="HP44" s="76"/>
      <c r="HQ44" s="76"/>
      <c r="HR44" s="76"/>
      <c r="HS44" s="76"/>
      <c r="HT44" s="76"/>
      <c r="HU44" s="76"/>
      <c r="HV44" s="76"/>
    </row>
    <row r="45" s="108" customFormat="1" ht="30" customHeight="1" spans="1:230">
      <c r="A45" s="29">
        <v>1647</v>
      </c>
      <c r="B45" s="10" t="s">
        <v>300</v>
      </c>
      <c r="C45" s="10"/>
      <c r="D45" s="24"/>
      <c r="E45" s="10" t="s">
        <v>56</v>
      </c>
      <c r="F45" s="10" t="s">
        <v>203</v>
      </c>
      <c r="G45" s="10" t="s">
        <v>179</v>
      </c>
      <c r="H45" s="12" t="s">
        <v>301</v>
      </c>
      <c r="I45" s="130">
        <v>40</v>
      </c>
      <c r="J45" s="130">
        <v>128</v>
      </c>
      <c r="K45" s="130">
        <v>138</v>
      </c>
      <c r="L45" s="46">
        <f t="shared" si="4"/>
        <v>0.6875</v>
      </c>
      <c r="M45" s="130">
        <v>128</v>
      </c>
      <c r="N45" s="130">
        <v>138</v>
      </c>
      <c r="O45" s="160">
        <f t="shared" si="5"/>
        <v>0.6875</v>
      </c>
      <c r="P45" s="130" t="s">
        <v>52</v>
      </c>
      <c r="Q45" s="12" t="s">
        <v>218</v>
      </c>
      <c r="R45" s="9" t="s">
        <v>54</v>
      </c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6"/>
      <c r="CA45" s="76"/>
      <c r="CB45" s="76"/>
      <c r="CC45" s="76"/>
      <c r="CD45" s="76"/>
      <c r="CE45" s="76"/>
      <c r="CF45" s="76"/>
      <c r="CG45" s="76"/>
      <c r="CH45" s="76"/>
      <c r="CI45" s="76"/>
      <c r="CJ45" s="76"/>
      <c r="CK45" s="76"/>
      <c r="CL45" s="76"/>
      <c r="CM45" s="76"/>
      <c r="CN45" s="76"/>
      <c r="CO45" s="76"/>
      <c r="CP45" s="76"/>
      <c r="CQ45" s="76"/>
      <c r="CR45" s="76"/>
      <c r="CS45" s="76"/>
      <c r="CT45" s="76"/>
      <c r="CU45" s="76"/>
      <c r="CV45" s="76"/>
      <c r="CW45" s="76"/>
      <c r="CX45" s="76"/>
      <c r="CY45" s="76"/>
      <c r="CZ45" s="76"/>
      <c r="DA45" s="76"/>
      <c r="DB45" s="76"/>
      <c r="DC45" s="76"/>
      <c r="DD45" s="76"/>
      <c r="DE45" s="76"/>
      <c r="DF45" s="76"/>
      <c r="DG45" s="76"/>
      <c r="DH45" s="76"/>
      <c r="DI45" s="76"/>
      <c r="DJ45" s="76"/>
      <c r="DK45" s="76"/>
      <c r="DL45" s="76"/>
      <c r="DM45" s="76"/>
      <c r="DN45" s="76"/>
      <c r="DO45" s="76"/>
      <c r="DP45" s="76"/>
      <c r="DQ45" s="76"/>
      <c r="DR45" s="76"/>
      <c r="DS45" s="76"/>
      <c r="DT45" s="76"/>
      <c r="DU45" s="76"/>
      <c r="DV45" s="76"/>
      <c r="DW45" s="76"/>
      <c r="DX45" s="76"/>
      <c r="DY45" s="76"/>
      <c r="DZ45" s="76"/>
      <c r="EA45" s="76"/>
      <c r="EB45" s="76"/>
      <c r="EC45" s="76"/>
      <c r="ED45" s="76"/>
      <c r="EE45" s="76"/>
      <c r="EF45" s="76"/>
      <c r="EG45" s="76"/>
      <c r="EH45" s="76"/>
      <c r="EI45" s="76"/>
      <c r="EJ45" s="76"/>
      <c r="EK45" s="76"/>
      <c r="EL45" s="76"/>
      <c r="EM45" s="76"/>
      <c r="EN45" s="76"/>
      <c r="EO45" s="76"/>
      <c r="EP45" s="76"/>
      <c r="EQ45" s="76"/>
      <c r="ER45" s="76"/>
      <c r="ES45" s="76"/>
      <c r="ET45" s="76"/>
      <c r="EU45" s="76"/>
      <c r="EV45" s="76"/>
      <c r="EW45" s="76"/>
      <c r="EX45" s="76"/>
      <c r="EY45" s="76"/>
      <c r="EZ45" s="76"/>
      <c r="FA45" s="76"/>
      <c r="FB45" s="76"/>
      <c r="FC45" s="76"/>
      <c r="FD45" s="76"/>
      <c r="FE45" s="76"/>
      <c r="FF45" s="76"/>
      <c r="FG45" s="76"/>
      <c r="FH45" s="76"/>
      <c r="FI45" s="76"/>
      <c r="FJ45" s="76"/>
      <c r="FK45" s="76"/>
      <c r="FL45" s="76"/>
      <c r="FM45" s="76"/>
      <c r="FN45" s="76"/>
      <c r="FO45" s="76"/>
      <c r="FP45" s="76"/>
      <c r="FQ45" s="76"/>
      <c r="FR45" s="76"/>
      <c r="FS45" s="76"/>
      <c r="FT45" s="76"/>
      <c r="FU45" s="76"/>
      <c r="FV45" s="76"/>
      <c r="FW45" s="76"/>
      <c r="FX45" s="76"/>
      <c r="FY45" s="76"/>
      <c r="FZ45" s="76"/>
      <c r="GA45" s="76"/>
      <c r="GB45" s="76"/>
      <c r="GC45" s="76"/>
      <c r="GD45" s="76"/>
      <c r="GE45" s="76"/>
      <c r="GF45" s="76"/>
      <c r="GG45" s="76"/>
      <c r="GH45" s="76"/>
      <c r="GI45" s="76"/>
      <c r="GJ45" s="76"/>
      <c r="GK45" s="76"/>
      <c r="GL45" s="76"/>
      <c r="GM45" s="76"/>
      <c r="GN45" s="76"/>
      <c r="GO45" s="76"/>
      <c r="GP45" s="76"/>
      <c r="GQ45" s="76"/>
      <c r="GR45" s="76"/>
      <c r="GS45" s="76"/>
      <c r="GT45" s="76"/>
      <c r="GU45" s="76"/>
      <c r="GV45" s="76"/>
      <c r="GW45" s="76"/>
      <c r="GX45" s="76"/>
      <c r="GY45" s="76"/>
      <c r="GZ45" s="76"/>
      <c r="HA45" s="76"/>
      <c r="HB45" s="76"/>
      <c r="HC45" s="76"/>
      <c r="HD45" s="76"/>
      <c r="HE45" s="76"/>
      <c r="HF45" s="76"/>
      <c r="HG45" s="76"/>
      <c r="HH45" s="76"/>
      <c r="HI45" s="76"/>
      <c r="HJ45" s="76"/>
      <c r="HK45" s="76"/>
      <c r="HL45" s="76"/>
      <c r="HM45" s="76"/>
      <c r="HN45" s="76"/>
      <c r="HO45" s="76"/>
      <c r="HP45" s="76"/>
      <c r="HQ45" s="76"/>
      <c r="HR45" s="76"/>
      <c r="HS45" s="76"/>
      <c r="HT45" s="76"/>
      <c r="HU45" s="76"/>
      <c r="HV45" s="76"/>
    </row>
    <row r="46" s="108" customFormat="1" ht="30" customHeight="1" spans="1:230">
      <c r="A46" s="29"/>
      <c r="B46" s="10"/>
      <c r="C46" s="10"/>
      <c r="D46" s="25"/>
      <c r="E46" s="10"/>
      <c r="F46" s="10"/>
      <c r="G46" s="10" t="s">
        <v>213</v>
      </c>
      <c r="H46" s="12" t="s">
        <v>302</v>
      </c>
      <c r="I46" s="130">
        <v>24</v>
      </c>
      <c r="J46" s="130">
        <v>68</v>
      </c>
      <c r="K46" s="130">
        <v>78</v>
      </c>
      <c r="L46" s="46">
        <f t="shared" si="4"/>
        <v>0.647058823529412</v>
      </c>
      <c r="M46" s="130">
        <v>68</v>
      </c>
      <c r="N46" s="130">
        <v>78</v>
      </c>
      <c r="O46" s="160">
        <f t="shared" si="5"/>
        <v>0.647058823529412</v>
      </c>
      <c r="P46" s="130"/>
      <c r="Q46" s="12"/>
      <c r="R46" s="9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6"/>
      <c r="BL46" s="76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6"/>
      <c r="CA46" s="76"/>
      <c r="CB46" s="76"/>
      <c r="CC46" s="76"/>
      <c r="CD46" s="76"/>
      <c r="CE46" s="76"/>
      <c r="CF46" s="76"/>
      <c r="CG46" s="76"/>
      <c r="CH46" s="76"/>
      <c r="CI46" s="76"/>
      <c r="CJ46" s="76"/>
      <c r="CK46" s="76"/>
      <c r="CL46" s="76"/>
      <c r="CM46" s="76"/>
      <c r="CN46" s="76"/>
      <c r="CO46" s="76"/>
      <c r="CP46" s="76"/>
      <c r="CQ46" s="76"/>
      <c r="CR46" s="76"/>
      <c r="CS46" s="76"/>
      <c r="CT46" s="76"/>
      <c r="CU46" s="76"/>
      <c r="CV46" s="76"/>
      <c r="CW46" s="76"/>
      <c r="CX46" s="76"/>
      <c r="CY46" s="76"/>
      <c r="CZ46" s="76"/>
      <c r="DA46" s="76"/>
      <c r="DB46" s="76"/>
      <c r="DC46" s="76"/>
      <c r="DD46" s="76"/>
      <c r="DE46" s="76"/>
      <c r="DF46" s="76"/>
      <c r="DG46" s="76"/>
      <c r="DH46" s="76"/>
      <c r="DI46" s="76"/>
      <c r="DJ46" s="76"/>
      <c r="DK46" s="76"/>
      <c r="DL46" s="76"/>
      <c r="DM46" s="76"/>
      <c r="DN46" s="76"/>
      <c r="DO46" s="76"/>
      <c r="DP46" s="76"/>
      <c r="DQ46" s="76"/>
      <c r="DR46" s="76"/>
      <c r="DS46" s="76"/>
      <c r="DT46" s="76"/>
      <c r="DU46" s="76"/>
      <c r="DV46" s="76"/>
      <c r="DW46" s="76"/>
      <c r="DX46" s="76"/>
      <c r="DY46" s="76"/>
      <c r="DZ46" s="76"/>
      <c r="EA46" s="76"/>
      <c r="EB46" s="76"/>
      <c r="EC46" s="76"/>
      <c r="ED46" s="76"/>
      <c r="EE46" s="76"/>
      <c r="EF46" s="76"/>
      <c r="EG46" s="76"/>
      <c r="EH46" s="76"/>
      <c r="EI46" s="76"/>
      <c r="EJ46" s="76"/>
      <c r="EK46" s="76"/>
      <c r="EL46" s="76"/>
      <c r="EM46" s="76"/>
      <c r="EN46" s="76"/>
      <c r="EO46" s="76"/>
      <c r="EP46" s="76"/>
      <c r="EQ46" s="76"/>
      <c r="ER46" s="76"/>
      <c r="ES46" s="76"/>
      <c r="ET46" s="76"/>
      <c r="EU46" s="76"/>
      <c r="EV46" s="76"/>
      <c r="EW46" s="76"/>
      <c r="EX46" s="76"/>
      <c r="EY46" s="76"/>
      <c r="EZ46" s="76"/>
      <c r="FA46" s="76"/>
      <c r="FB46" s="76"/>
      <c r="FC46" s="76"/>
      <c r="FD46" s="76"/>
      <c r="FE46" s="76"/>
      <c r="FF46" s="76"/>
      <c r="FG46" s="76"/>
      <c r="FH46" s="76"/>
      <c r="FI46" s="76"/>
      <c r="FJ46" s="76"/>
      <c r="FK46" s="76"/>
      <c r="FL46" s="76"/>
      <c r="FM46" s="76"/>
      <c r="FN46" s="76"/>
      <c r="FO46" s="76"/>
      <c r="FP46" s="76"/>
      <c r="FQ46" s="76"/>
      <c r="FR46" s="76"/>
      <c r="FS46" s="76"/>
      <c r="FT46" s="76"/>
      <c r="FU46" s="76"/>
      <c r="FV46" s="76"/>
      <c r="FW46" s="76"/>
      <c r="FX46" s="76"/>
      <c r="FY46" s="76"/>
      <c r="FZ46" s="76"/>
      <c r="GA46" s="76"/>
      <c r="GB46" s="76"/>
      <c r="GC46" s="76"/>
      <c r="GD46" s="76"/>
      <c r="GE46" s="76"/>
      <c r="GF46" s="76"/>
      <c r="GG46" s="76"/>
      <c r="GH46" s="76"/>
      <c r="GI46" s="76"/>
      <c r="GJ46" s="76"/>
      <c r="GK46" s="76"/>
      <c r="GL46" s="76"/>
      <c r="GM46" s="76"/>
      <c r="GN46" s="76"/>
      <c r="GO46" s="76"/>
      <c r="GP46" s="76"/>
      <c r="GQ46" s="76"/>
      <c r="GR46" s="76"/>
      <c r="GS46" s="76"/>
      <c r="GT46" s="76"/>
      <c r="GU46" s="76"/>
      <c r="GV46" s="76"/>
      <c r="GW46" s="76"/>
      <c r="GX46" s="76"/>
      <c r="GY46" s="76"/>
      <c r="GZ46" s="76"/>
      <c r="HA46" s="76"/>
      <c r="HB46" s="76"/>
      <c r="HC46" s="76"/>
      <c r="HD46" s="76"/>
      <c r="HE46" s="76"/>
      <c r="HF46" s="76"/>
      <c r="HG46" s="76"/>
      <c r="HH46" s="76"/>
      <c r="HI46" s="76"/>
      <c r="HJ46" s="76"/>
      <c r="HK46" s="76"/>
      <c r="HL46" s="76"/>
      <c r="HM46" s="76"/>
      <c r="HN46" s="76"/>
      <c r="HO46" s="76"/>
      <c r="HP46" s="76"/>
      <c r="HQ46" s="76"/>
      <c r="HR46" s="76"/>
      <c r="HS46" s="76"/>
      <c r="HT46" s="76"/>
      <c r="HU46" s="76"/>
      <c r="HV46" s="76"/>
    </row>
    <row r="47" s="108" customFormat="1" ht="30" customHeight="1" spans="1:230">
      <c r="A47" s="29">
        <v>1823</v>
      </c>
      <c r="B47" s="20" t="s">
        <v>303</v>
      </c>
      <c r="C47" s="20"/>
      <c r="D47" s="20"/>
      <c r="E47" s="24" t="s">
        <v>139</v>
      </c>
      <c r="F47" s="24" t="s">
        <v>203</v>
      </c>
      <c r="G47" s="10" t="s">
        <v>179</v>
      </c>
      <c r="H47" s="12" t="s">
        <v>304</v>
      </c>
      <c r="I47" s="130">
        <v>55</v>
      </c>
      <c r="J47" s="130">
        <v>168</v>
      </c>
      <c r="K47" s="130">
        <v>188</v>
      </c>
      <c r="L47" s="46">
        <f t="shared" ref="L47:L59" si="6">1-I47/J47</f>
        <v>0.672619047619048</v>
      </c>
      <c r="M47" s="130">
        <v>168</v>
      </c>
      <c r="N47" s="130">
        <v>188</v>
      </c>
      <c r="O47" s="160">
        <f t="shared" si="5"/>
        <v>0.672619047619048</v>
      </c>
      <c r="P47" s="130" t="s">
        <v>52</v>
      </c>
      <c r="Q47" s="12" t="s">
        <v>218</v>
      </c>
      <c r="R47" s="9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6"/>
      <c r="BG47" s="76"/>
      <c r="BH47" s="76"/>
      <c r="BI47" s="76"/>
      <c r="BJ47" s="76"/>
      <c r="BK47" s="76"/>
      <c r="BL47" s="76"/>
      <c r="BM47" s="76"/>
      <c r="BN47" s="76"/>
      <c r="BO47" s="76"/>
      <c r="BP47" s="76"/>
      <c r="BQ47" s="76"/>
      <c r="BR47" s="76"/>
      <c r="BS47" s="76"/>
      <c r="BT47" s="76"/>
      <c r="BU47" s="76"/>
      <c r="BV47" s="76"/>
      <c r="BW47" s="76"/>
      <c r="BX47" s="76"/>
      <c r="BY47" s="76"/>
      <c r="BZ47" s="76"/>
      <c r="CA47" s="76"/>
      <c r="CB47" s="76"/>
      <c r="CC47" s="76"/>
      <c r="CD47" s="76"/>
      <c r="CE47" s="76"/>
      <c r="CF47" s="76"/>
      <c r="CG47" s="76"/>
      <c r="CH47" s="76"/>
      <c r="CI47" s="76"/>
      <c r="CJ47" s="76"/>
      <c r="CK47" s="76"/>
      <c r="CL47" s="76"/>
      <c r="CM47" s="76"/>
      <c r="CN47" s="76"/>
      <c r="CO47" s="76"/>
      <c r="CP47" s="76"/>
      <c r="CQ47" s="76"/>
      <c r="CR47" s="76"/>
      <c r="CS47" s="76"/>
      <c r="CT47" s="76"/>
      <c r="CU47" s="76"/>
      <c r="CV47" s="76"/>
      <c r="CW47" s="76"/>
      <c r="CX47" s="76"/>
      <c r="CY47" s="76"/>
      <c r="CZ47" s="76"/>
      <c r="DA47" s="76"/>
      <c r="DB47" s="76"/>
      <c r="DC47" s="76"/>
      <c r="DD47" s="76"/>
      <c r="DE47" s="76"/>
      <c r="DF47" s="76"/>
      <c r="DG47" s="76"/>
      <c r="DH47" s="76"/>
      <c r="DI47" s="76"/>
      <c r="DJ47" s="76"/>
      <c r="DK47" s="76"/>
      <c r="DL47" s="76"/>
      <c r="DM47" s="76"/>
      <c r="DN47" s="76"/>
      <c r="DO47" s="76"/>
      <c r="DP47" s="76"/>
      <c r="DQ47" s="76"/>
      <c r="DR47" s="76"/>
      <c r="DS47" s="76"/>
      <c r="DT47" s="76"/>
      <c r="DU47" s="76"/>
      <c r="DV47" s="76"/>
      <c r="DW47" s="76"/>
      <c r="DX47" s="76"/>
      <c r="DY47" s="76"/>
      <c r="DZ47" s="76"/>
      <c r="EA47" s="76"/>
      <c r="EB47" s="76"/>
      <c r="EC47" s="76"/>
      <c r="ED47" s="76"/>
      <c r="EE47" s="76"/>
      <c r="EF47" s="76"/>
      <c r="EG47" s="76"/>
      <c r="EH47" s="76"/>
      <c r="EI47" s="76"/>
      <c r="EJ47" s="76"/>
      <c r="EK47" s="76"/>
      <c r="EL47" s="76"/>
      <c r="EM47" s="76"/>
      <c r="EN47" s="76"/>
      <c r="EO47" s="76"/>
      <c r="EP47" s="76"/>
      <c r="EQ47" s="76"/>
      <c r="ER47" s="76"/>
      <c r="ES47" s="76"/>
      <c r="ET47" s="76"/>
      <c r="EU47" s="76"/>
      <c r="EV47" s="76"/>
      <c r="EW47" s="76"/>
      <c r="EX47" s="76"/>
      <c r="EY47" s="76"/>
      <c r="EZ47" s="76"/>
      <c r="FA47" s="76"/>
      <c r="FB47" s="76"/>
      <c r="FC47" s="76"/>
      <c r="FD47" s="76"/>
      <c r="FE47" s="76"/>
      <c r="FF47" s="76"/>
      <c r="FG47" s="76"/>
      <c r="FH47" s="76"/>
      <c r="FI47" s="76"/>
      <c r="FJ47" s="76"/>
      <c r="FK47" s="76"/>
      <c r="FL47" s="76"/>
      <c r="FM47" s="76"/>
      <c r="FN47" s="76"/>
      <c r="FO47" s="76"/>
      <c r="FP47" s="76"/>
      <c r="FQ47" s="76"/>
      <c r="FR47" s="76"/>
      <c r="FS47" s="76"/>
      <c r="FT47" s="76"/>
      <c r="FU47" s="76"/>
      <c r="FV47" s="76"/>
      <c r="FW47" s="76"/>
      <c r="FX47" s="76"/>
      <c r="FY47" s="76"/>
      <c r="FZ47" s="76"/>
      <c r="GA47" s="76"/>
      <c r="GB47" s="76"/>
      <c r="GC47" s="76"/>
      <c r="GD47" s="76"/>
      <c r="GE47" s="76"/>
      <c r="GF47" s="76"/>
      <c r="GG47" s="76"/>
      <c r="GH47" s="76"/>
      <c r="GI47" s="76"/>
      <c r="GJ47" s="76"/>
      <c r="GK47" s="76"/>
      <c r="GL47" s="76"/>
      <c r="GM47" s="76"/>
      <c r="GN47" s="76"/>
      <c r="GO47" s="76"/>
      <c r="GP47" s="76"/>
      <c r="GQ47" s="76"/>
      <c r="GR47" s="76"/>
      <c r="GS47" s="76"/>
      <c r="GT47" s="76"/>
      <c r="GU47" s="76"/>
      <c r="GV47" s="76"/>
      <c r="GW47" s="76"/>
      <c r="GX47" s="76"/>
      <c r="GY47" s="76"/>
      <c r="GZ47" s="76"/>
      <c r="HA47" s="76"/>
      <c r="HB47" s="76"/>
      <c r="HC47" s="76"/>
      <c r="HD47" s="76"/>
      <c r="HE47" s="76"/>
      <c r="HF47" s="76"/>
      <c r="HG47" s="76"/>
      <c r="HH47" s="76"/>
      <c r="HI47" s="76"/>
      <c r="HJ47" s="76"/>
      <c r="HK47" s="76"/>
      <c r="HL47" s="76"/>
      <c r="HM47" s="76"/>
      <c r="HN47" s="76"/>
      <c r="HO47" s="76"/>
      <c r="HP47" s="76"/>
      <c r="HQ47" s="76"/>
      <c r="HR47" s="76"/>
      <c r="HS47" s="76"/>
      <c r="HT47" s="76"/>
      <c r="HU47" s="76"/>
      <c r="HV47" s="76"/>
    </row>
    <row r="48" s="108" customFormat="1" ht="30" customHeight="1" spans="1:230">
      <c r="A48" s="29"/>
      <c r="B48" s="152"/>
      <c r="C48" s="152"/>
      <c r="D48" s="152"/>
      <c r="E48" s="140"/>
      <c r="F48" s="140"/>
      <c r="G48" s="29" t="s">
        <v>213</v>
      </c>
      <c r="H48" s="12" t="s">
        <v>305</v>
      </c>
      <c r="I48" s="130">
        <v>33</v>
      </c>
      <c r="J48" s="130">
        <v>93</v>
      </c>
      <c r="K48" s="130">
        <v>98</v>
      </c>
      <c r="L48" s="46">
        <f t="shared" si="6"/>
        <v>0.645161290322581</v>
      </c>
      <c r="M48" s="130">
        <v>93</v>
      </c>
      <c r="N48" s="130">
        <v>98</v>
      </c>
      <c r="O48" s="160">
        <f t="shared" si="5"/>
        <v>0.645161290322581</v>
      </c>
      <c r="P48" s="166" t="s">
        <v>59</v>
      </c>
      <c r="Q48" s="12" t="s">
        <v>218</v>
      </c>
      <c r="R48" s="9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76"/>
      <c r="BR48" s="76"/>
      <c r="BS48" s="76"/>
      <c r="BT48" s="76"/>
      <c r="BU48" s="76"/>
      <c r="BV48" s="76"/>
      <c r="BW48" s="76"/>
      <c r="BX48" s="76"/>
      <c r="BY48" s="76"/>
      <c r="BZ48" s="76"/>
      <c r="CA48" s="76"/>
      <c r="CB48" s="76"/>
      <c r="CC48" s="76"/>
      <c r="CD48" s="76"/>
      <c r="CE48" s="76"/>
      <c r="CF48" s="76"/>
      <c r="CG48" s="76"/>
      <c r="CH48" s="76"/>
      <c r="CI48" s="76"/>
      <c r="CJ48" s="76"/>
      <c r="CK48" s="76"/>
      <c r="CL48" s="76"/>
      <c r="CM48" s="76"/>
      <c r="CN48" s="76"/>
      <c r="CO48" s="76"/>
      <c r="CP48" s="76"/>
      <c r="CQ48" s="76"/>
      <c r="CR48" s="76"/>
      <c r="CS48" s="76"/>
      <c r="CT48" s="76"/>
      <c r="CU48" s="76"/>
      <c r="CV48" s="76"/>
      <c r="CW48" s="76"/>
      <c r="CX48" s="76"/>
      <c r="CY48" s="76"/>
      <c r="CZ48" s="76"/>
      <c r="DA48" s="76"/>
      <c r="DB48" s="76"/>
      <c r="DC48" s="76"/>
      <c r="DD48" s="76"/>
      <c r="DE48" s="76"/>
      <c r="DF48" s="76"/>
      <c r="DG48" s="76"/>
      <c r="DH48" s="76"/>
      <c r="DI48" s="76"/>
      <c r="DJ48" s="76"/>
      <c r="DK48" s="76"/>
      <c r="DL48" s="76"/>
      <c r="DM48" s="76"/>
      <c r="DN48" s="76"/>
      <c r="DO48" s="76"/>
      <c r="DP48" s="76"/>
      <c r="DQ48" s="76"/>
      <c r="DR48" s="76"/>
      <c r="DS48" s="76"/>
      <c r="DT48" s="76"/>
      <c r="DU48" s="76"/>
      <c r="DV48" s="76"/>
      <c r="DW48" s="76"/>
      <c r="DX48" s="76"/>
      <c r="DY48" s="76"/>
      <c r="DZ48" s="76"/>
      <c r="EA48" s="76"/>
      <c r="EB48" s="76"/>
      <c r="EC48" s="76"/>
      <c r="ED48" s="76"/>
      <c r="EE48" s="76"/>
      <c r="EF48" s="76"/>
      <c r="EG48" s="76"/>
      <c r="EH48" s="76"/>
      <c r="EI48" s="76"/>
      <c r="EJ48" s="76"/>
      <c r="EK48" s="76"/>
      <c r="EL48" s="76"/>
      <c r="EM48" s="76"/>
      <c r="EN48" s="76"/>
      <c r="EO48" s="76"/>
      <c r="EP48" s="76"/>
      <c r="EQ48" s="76"/>
      <c r="ER48" s="76"/>
      <c r="ES48" s="76"/>
      <c r="ET48" s="76"/>
      <c r="EU48" s="76"/>
      <c r="EV48" s="76"/>
      <c r="EW48" s="76"/>
      <c r="EX48" s="76"/>
      <c r="EY48" s="76"/>
      <c r="EZ48" s="76"/>
      <c r="FA48" s="76"/>
      <c r="FB48" s="76"/>
      <c r="FC48" s="76"/>
      <c r="FD48" s="76"/>
      <c r="FE48" s="76"/>
      <c r="FF48" s="76"/>
      <c r="FG48" s="76"/>
      <c r="FH48" s="76"/>
      <c r="FI48" s="76"/>
      <c r="FJ48" s="76"/>
      <c r="FK48" s="76"/>
      <c r="FL48" s="76"/>
      <c r="FM48" s="76"/>
      <c r="FN48" s="76"/>
      <c r="FO48" s="76"/>
      <c r="FP48" s="76"/>
      <c r="FQ48" s="76"/>
      <c r="FR48" s="76"/>
      <c r="FS48" s="76"/>
      <c r="FT48" s="76"/>
      <c r="FU48" s="76"/>
      <c r="FV48" s="76"/>
      <c r="FW48" s="76"/>
      <c r="FX48" s="76"/>
      <c r="FY48" s="76"/>
      <c r="FZ48" s="76"/>
      <c r="GA48" s="76"/>
      <c r="GB48" s="76"/>
      <c r="GC48" s="76"/>
      <c r="GD48" s="76"/>
      <c r="GE48" s="76"/>
      <c r="GF48" s="76"/>
      <c r="GG48" s="76"/>
      <c r="GH48" s="76"/>
      <c r="GI48" s="76"/>
      <c r="GJ48" s="76"/>
      <c r="GK48" s="76"/>
      <c r="GL48" s="76"/>
      <c r="GM48" s="76"/>
      <c r="GN48" s="76"/>
      <c r="GO48" s="76"/>
      <c r="GP48" s="76"/>
      <c r="GQ48" s="76"/>
      <c r="GR48" s="76"/>
      <c r="GS48" s="76"/>
      <c r="GT48" s="76"/>
      <c r="GU48" s="76"/>
      <c r="GV48" s="76"/>
      <c r="GW48" s="76"/>
      <c r="GX48" s="76"/>
      <c r="GY48" s="76"/>
      <c r="GZ48" s="76"/>
      <c r="HA48" s="76"/>
      <c r="HB48" s="76"/>
      <c r="HC48" s="76"/>
      <c r="HD48" s="76"/>
      <c r="HE48" s="76"/>
      <c r="HF48" s="76"/>
      <c r="HG48" s="76"/>
      <c r="HH48" s="76"/>
      <c r="HI48" s="76"/>
      <c r="HJ48" s="76"/>
      <c r="HK48" s="76"/>
      <c r="HL48" s="76"/>
      <c r="HM48" s="76"/>
      <c r="HN48" s="76"/>
      <c r="HO48" s="76"/>
      <c r="HP48" s="76"/>
      <c r="HQ48" s="76"/>
      <c r="HR48" s="76"/>
      <c r="HS48" s="76"/>
      <c r="HT48" s="76"/>
      <c r="HU48" s="76"/>
      <c r="HV48" s="76"/>
    </row>
    <row r="49" s="108" customFormat="1" ht="30" customHeight="1" spans="1:230">
      <c r="A49" s="29">
        <v>1851</v>
      </c>
      <c r="B49" s="24" t="s">
        <v>306</v>
      </c>
      <c r="C49" s="24"/>
      <c r="D49" s="24"/>
      <c r="E49" s="24" t="s">
        <v>262</v>
      </c>
      <c r="F49" s="24" t="s">
        <v>203</v>
      </c>
      <c r="G49" s="10" t="s">
        <v>179</v>
      </c>
      <c r="H49" s="21" t="s">
        <v>307</v>
      </c>
      <c r="I49" s="130">
        <v>30</v>
      </c>
      <c r="J49" s="162">
        <v>93</v>
      </c>
      <c r="K49" s="162">
        <v>98</v>
      </c>
      <c r="L49" s="46">
        <f t="shared" si="6"/>
        <v>0.67741935483871</v>
      </c>
      <c r="M49" s="130">
        <v>88</v>
      </c>
      <c r="N49" s="130">
        <v>98</v>
      </c>
      <c r="O49" s="160">
        <f t="shared" si="5"/>
        <v>0.659090909090909</v>
      </c>
      <c r="P49" s="166" t="s">
        <v>52</v>
      </c>
      <c r="Q49" s="127" t="s">
        <v>218</v>
      </c>
      <c r="R49" s="179" t="s">
        <v>308</v>
      </c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6"/>
      <c r="BM49" s="76"/>
      <c r="BN49" s="76"/>
      <c r="BO49" s="76"/>
      <c r="BP49" s="76"/>
      <c r="BQ49" s="76"/>
      <c r="BR49" s="76"/>
      <c r="BS49" s="76"/>
      <c r="BT49" s="76"/>
      <c r="BU49" s="76"/>
      <c r="BV49" s="76"/>
      <c r="BW49" s="76"/>
      <c r="BX49" s="76"/>
      <c r="BY49" s="76"/>
      <c r="BZ49" s="76"/>
      <c r="CA49" s="76"/>
      <c r="CB49" s="76"/>
      <c r="CC49" s="76"/>
      <c r="CD49" s="76"/>
      <c r="CE49" s="76"/>
      <c r="CF49" s="76"/>
      <c r="CG49" s="76"/>
      <c r="CH49" s="76"/>
      <c r="CI49" s="76"/>
      <c r="CJ49" s="76"/>
      <c r="CK49" s="76"/>
      <c r="CL49" s="76"/>
      <c r="CM49" s="76"/>
      <c r="CN49" s="76"/>
      <c r="CO49" s="76"/>
      <c r="CP49" s="76"/>
      <c r="CQ49" s="76"/>
      <c r="CR49" s="76"/>
      <c r="CS49" s="76"/>
      <c r="CT49" s="76"/>
      <c r="CU49" s="76"/>
      <c r="CV49" s="76"/>
      <c r="CW49" s="76"/>
      <c r="CX49" s="76"/>
      <c r="CY49" s="76"/>
      <c r="CZ49" s="76"/>
      <c r="DA49" s="76"/>
      <c r="DB49" s="76"/>
      <c r="DC49" s="76"/>
      <c r="DD49" s="76"/>
      <c r="DE49" s="76"/>
      <c r="DF49" s="76"/>
      <c r="DG49" s="76"/>
      <c r="DH49" s="76"/>
      <c r="DI49" s="76"/>
      <c r="DJ49" s="76"/>
      <c r="DK49" s="76"/>
      <c r="DL49" s="76"/>
      <c r="DM49" s="76"/>
      <c r="DN49" s="76"/>
      <c r="DO49" s="76"/>
      <c r="DP49" s="76"/>
      <c r="DQ49" s="76"/>
      <c r="DR49" s="76"/>
      <c r="DS49" s="76"/>
      <c r="DT49" s="76"/>
      <c r="DU49" s="76"/>
      <c r="DV49" s="76"/>
      <c r="DW49" s="76"/>
      <c r="DX49" s="76"/>
      <c r="DY49" s="76"/>
      <c r="DZ49" s="76"/>
      <c r="EA49" s="76"/>
      <c r="EB49" s="76"/>
      <c r="EC49" s="76"/>
      <c r="ED49" s="76"/>
      <c r="EE49" s="76"/>
      <c r="EF49" s="76"/>
      <c r="EG49" s="76"/>
      <c r="EH49" s="76"/>
      <c r="EI49" s="76"/>
      <c r="EJ49" s="76"/>
      <c r="EK49" s="76"/>
      <c r="EL49" s="76"/>
      <c r="EM49" s="76"/>
      <c r="EN49" s="76"/>
      <c r="EO49" s="76"/>
      <c r="EP49" s="76"/>
      <c r="EQ49" s="76"/>
      <c r="ER49" s="76"/>
      <c r="ES49" s="76"/>
      <c r="ET49" s="76"/>
      <c r="EU49" s="76"/>
      <c r="EV49" s="76"/>
      <c r="EW49" s="76"/>
      <c r="EX49" s="76"/>
      <c r="EY49" s="76"/>
      <c r="EZ49" s="76"/>
      <c r="FA49" s="76"/>
      <c r="FB49" s="76"/>
      <c r="FC49" s="76"/>
      <c r="FD49" s="76"/>
      <c r="FE49" s="76"/>
      <c r="FF49" s="76"/>
      <c r="FG49" s="76"/>
      <c r="FH49" s="76"/>
      <c r="FI49" s="76"/>
      <c r="FJ49" s="76"/>
      <c r="FK49" s="76"/>
      <c r="FL49" s="76"/>
      <c r="FM49" s="76"/>
      <c r="FN49" s="76"/>
      <c r="FO49" s="76"/>
      <c r="FP49" s="76"/>
      <c r="FQ49" s="76"/>
      <c r="FR49" s="76"/>
      <c r="FS49" s="76"/>
      <c r="FT49" s="76"/>
      <c r="FU49" s="76"/>
      <c r="FV49" s="76"/>
      <c r="FW49" s="76"/>
      <c r="FX49" s="76"/>
      <c r="FY49" s="76"/>
      <c r="FZ49" s="76"/>
      <c r="GA49" s="76"/>
      <c r="GB49" s="76"/>
      <c r="GC49" s="76"/>
      <c r="GD49" s="76"/>
      <c r="GE49" s="76"/>
      <c r="GF49" s="76"/>
      <c r="GG49" s="76"/>
      <c r="GH49" s="76"/>
      <c r="GI49" s="76"/>
      <c r="GJ49" s="76"/>
      <c r="GK49" s="76"/>
      <c r="GL49" s="76"/>
      <c r="GM49" s="76"/>
      <c r="GN49" s="76"/>
      <c r="GO49" s="76"/>
      <c r="GP49" s="76"/>
      <c r="GQ49" s="76"/>
      <c r="GR49" s="76"/>
      <c r="GS49" s="76"/>
      <c r="GT49" s="76"/>
      <c r="GU49" s="76"/>
      <c r="GV49" s="76"/>
      <c r="GW49" s="76"/>
      <c r="GX49" s="76"/>
      <c r="GY49" s="76"/>
      <c r="GZ49" s="76"/>
      <c r="HA49" s="76"/>
      <c r="HB49" s="76"/>
      <c r="HC49" s="76"/>
      <c r="HD49" s="76"/>
      <c r="HE49" s="76"/>
      <c r="HF49" s="76"/>
      <c r="HG49" s="76"/>
      <c r="HH49" s="76"/>
      <c r="HI49" s="76"/>
      <c r="HJ49" s="76"/>
      <c r="HK49" s="76"/>
      <c r="HL49" s="76"/>
      <c r="HM49" s="76"/>
      <c r="HN49" s="76"/>
      <c r="HO49" s="76"/>
      <c r="HP49" s="76"/>
      <c r="HQ49" s="76"/>
      <c r="HR49" s="76"/>
      <c r="HS49" s="76"/>
      <c r="HT49" s="76"/>
      <c r="HU49" s="76"/>
      <c r="HV49" s="76"/>
    </row>
    <row r="50" s="108" customFormat="1" ht="37" customHeight="1" spans="1:230">
      <c r="A50" s="29">
        <v>1850</v>
      </c>
      <c r="B50" s="24" t="s">
        <v>309</v>
      </c>
      <c r="C50" s="24"/>
      <c r="D50" s="24"/>
      <c r="E50" s="24" t="s">
        <v>310</v>
      </c>
      <c r="F50" s="24" t="s">
        <v>234</v>
      </c>
      <c r="G50" s="10" t="s">
        <v>179</v>
      </c>
      <c r="H50" s="21" t="s">
        <v>311</v>
      </c>
      <c r="I50" s="97">
        <v>30</v>
      </c>
      <c r="J50" s="162">
        <v>93</v>
      </c>
      <c r="K50" s="162">
        <v>98</v>
      </c>
      <c r="L50" s="46">
        <f t="shared" si="6"/>
        <v>0.67741935483871</v>
      </c>
      <c r="M50" s="124">
        <v>88</v>
      </c>
      <c r="N50" s="124">
        <v>98</v>
      </c>
      <c r="O50" s="160">
        <f t="shared" si="5"/>
        <v>0.659090909090909</v>
      </c>
      <c r="P50" s="166" t="s">
        <v>52</v>
      </c>
      <c r="Q50" s="180" t="s">
        <v>218</v>
      </c>
      <c r="R50" s="181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6"/>
      <c r="BR50" s="76"/>
      <c r="BS50" s="76"/>
      <c r="BT50" s="76"/>
      <c r="BU50" s="76"/>
      <c r="BV50" s="76"/>
      <c r="BW50" s="76"/>
      <c r="BX50" s="76"/>
      <c r="BY50" s="76"/>
      <c r="BZ50" s="76"/>
      <c r="CA50" s="76"/>
      <c r="CB50" s="76"/>
      <c r="CC50" s="76"/>
      <c r="CD50" s="76"/>
      <c r="CE50" s="76"/>
      <c r="CF50" s="76"/>
      <c r="CG50" s="76"/>
      <c r="CH50" s="76"/>
      <c r="CI50" s="76"/>
      <c r="CJ50" s="76"/>
      <c r="CK50" s="76"/>
      <c r="CL50" s="76"/>
      <c r="CM50" s="76"/>
      <c r="CN50" s="76"/>
      <c r="CO50" s="76"/>
      <c r="CP50" s="76"/>
      <c r="CQ50" s="76"/>
      <c r="CR50" s="76"/>
      <c r="CS50" s="76"/>
      <c r="CT50" s="76"/>
      <c r="CU50" s="76"/>
      <c r="CV50" s="76"/>
      <c r="CW50" s="76"/>
      <c r="CX50" s="76"/>
      <c r="CY50" s="76"/>
      <c r="CZ50" s="76"/>
      <c r="DA50" s="76"/>
      <c r="DB50" s="76"/>
      <c r="DC50" s="76"/>
      <c r="DD50" s="76"/>
      <c r="DE50" s="76"/>
      <c r="DF50" s="76"/>
      <c r="DG50" s="76"/>
      <c r="DH50" s="76"/>
      <c r="DI50" s="76"/>
      <c r="DJ50" s="76"/>
      <c r="DK50" s="76"/>
      <c r="DL50" s="76"/>
      <c r="DM50" s="76"/>
      <c r="DN50" s="76"/>
      <c r="DO50" s="76"/>
      <c r="DP50" s="76"/>
      <c r="DQ50" s="76"/>
      <c r="DR50" s="76"/>
      <c r="DS50" s="76"/>
      <c r="DT50" s="76"/>
      <c r="DU50" s="76"/>
      <c r="DV50" s="76"/>
      <c r="DW50" s="76"/>
      <c r="DX50" s="76"/>
      <c r="DY50" s="76"/>
      <c r="DZ50" s="76"/>
      <c r="EA50" s="76"/>
      <c r="EB50" s="76"/>
      <c r="EC50" s="76"/>
      <c r="ED50" s="76"/>
      <c r="EE50" s="76"/>
      <c r="EF50" s="76"/>
      <c r="EG50" s="76"/>
      <c r="EH50" s="76"/>
      <c r="EI50" s="76"/>
      <c r="EJ50" s="76"/>
      <c r="EK50" s="76"/>
      <c r="EL50" s="76"/>
      <c r="EM50" s="76"/>
      <c r="EN50" s="76"/>
      <c r="EO50" s="76"/>
      <c r="EP50" s="76"/>
      <c r="EQ50" s="76"/>
      <c r="ER50" s="76"/>
      <c r="ES50" s="76"/>
      <c r="ET50" s="76"/>
      <c r="EU50" s="76"/>
      <c r="EV50" s="76"/>
      <c r="EW50" s="76"/>
      <c r="EX50" s="76"/>
      <c r="EY50" s="76"/>
      <c r="EZ50" s="76"/>
      <c r="FA50" s="76"/>
      <c r="FB50" s="76"/>
      <c r="FC50" s="76"/>
      <c r="FD50" s="76"/>
      <c r="FE50" s="76"/>
      <c r="FF50" s="76"/>
      <c r="FG50" s="76"/>
      <c r="FH50" s="76"/>
      <c r="FI50" s="76"/>
      <c r="FJ50" s="76"/>
      <c r="FK50" s="76"/>
      <c r="FL50" s="76"/>
      <c r="FM50" s="76"/>
      <c r="FN50" s="76"/>
      <c r="FO50" s="76"/>
      <c r="FP50" s="76"/>
      <c r="FQ50" s="76"/>
      <c r="FR50" s="76"/>
      <c r="FS50" s="76"/>
      <c r="FT50" s="76"/>
      <c r="FU50" s="76"/>
      <c r="FV50" s="76"/>
      <c r="FW50" s="76"/>
      <c r="FX50" s="76"/>
      <c r="FY50" s="76"/>
      <c r="FZ50" s="76"/>
      <c r="GA50" s="76"/>
      <c r="GB50" s="76"/>
      <c r="GC50" s="76"/>
      <c r="GD50" s="76"/>
      <c r="GE50" s="76"/>
      <c r="GF50" s="76"/>
      <c r="GG50" s="76"/>
      <c r="GH50" s="76"/>
      <c r="GI50" s="76"/>
      <c r="GJ50" s="76"/>
      <c r="GK50" s="76"/>
      <c r="GL50" s="76"/>
      <c r="GM50" s="76"/>
      <c r="GN50" s="76"/>
      <c r="GO50" s="76"/>
      <c r="GP50" s="76"/>
      <c r="GQ50" s="76"/>
      <c r="GR50" s="76"/>
      <c r="GS50" s="76"/>
      <c r="GT50" s="76"/>
      <c r="GU50" s="76"/>
      <c r="GV50" s="76"/>
      <c r="GW50" s="76"/>
      <c r="GX50" s="76"/>
      <c r="GY50" s="76"/>
      <c r="GZ50" s="76"/>
      <c r="HA50" s="76"/>
      <c r="HB50" s="76"/>
      <c r="HC50" s="76"/>
      <c r="HD50" s="76"/>
      <c r="HE50" s="76"/>
      <c r="HF50" s="76"/>
      <c r="HG50" s="76"/>
      <c r="HH50" s="76"/>
      <c r="HI50" s="76"/>
      <c r="HJ50" s="76"/>
      <c r="HK50" s="76"/>
      <c r="HL50" s="76"/>
      <c r="HM50" s="76"/>
      <c r="HN50" s="76"/>
      <c r="HO50" s="76"/>
      <c r="HP50" s="76"/>
      <c r="HQ50" s="76"/>
      <c r="HR50" s="76"/>
      <c r="HS50" s="76"/>
      <c r="HT50" s="76"/>
      <c r="HU50" s="76"/>
      <c r="HV50" s="76"/>
    </row>
    <row r="51" s="108" customFormat="1" ht="37" customHeight="1" spans="1:230">
      <c r="A51" s="29"/>
      <c r="B51" s="25"/>
      <c r="C51" s="25"/>
      <c r="D51" s="25"/>
      <c r="E51" s="25"/>
      <c r="F51" s="25"/>
      <c r="G51" s="29" t="s">
        <v>213</v>
      </c>
      <c r="H51" s="21" t="s">
        <v>312</v>
      </c>
      <c r="I51" s="130">
        <v>18</v>
      </c>
      <c r="J51" s="172">
        <v>53</v>
      </c>
      <c r="K51" s="172">
        <v>58</v>
      </c>
      <c r="L51" s="46">
        <f t="shared" si="6"/>
        <v>0.660377358490566</v>
      </c>
      <c r="M51" s="124">
        <v>63</v>
      </c>
      <c r="N51" s="124">
        <v>68</v>
      </c>
      <c r="O51" s="160">
        <f t="shared" si="5"/>
        <v>0.714285714285714</v>
      </c>
      <c r="P51" s="167"/>
      <c r="Q51" s="182"/>
      <c r="R51" s="183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6"/>
      <c r="BR51" s="76"/>
      <c r="BS51" s="76"/>
      <c r="BT51" s="76"/>
      <c r="BU51" s="76"/>
      <c r="BV51" s="76"/>
      <c r="BW51" s="76"/>
      <c r="BX51" s="76"/>
      <c r="BY51" s="76"/>
      <c r="BZ51" s="76"/>
      <c r="CA51" s="76"/>
      <c r="CB51" s="76"/>
      <c r="CC51" s="76"/>
      <c r="CD51" s="76"/>
      <c r="CE51" s="76"/>
      <c r="CF51" s="76"/>
      <c r="CG51" s="76"/>
      <c r="CH51" s="76"/>
      <c r="CI51" s="76"/>
      <c r="CJ51" s="76"/>
      <c r="CK51" s="76"/>
      <c r="CL51" s="76"/>
      <c r="CM51" s="76"/>
      <c r="CN51" s="76"/>
      <c r="CO51" s="76"/>
      <c r="CP51" s="76"/>
      <c r="CQ51" s="76"/>
      <c r="CR51" s="76"/>
      <c r="CS51" s="76"/>
      <c r="CT51" s="76"/>
      <c r="CU51" s="76"/>
      <c r="CV51" s="76"/>
      <c r="CW51" s="76"/>
      <c r="CX51" s="76"/>
      <c r="CY51" s="76"/>
      <c r="CZ51" s="76"/>
      <c r="DA51" s="76"/>
      <c r="DB51" s="76"/>
      <c r="DC51" s="76"/>
      <c r="DD51" s="76"/>
      <c r="DE51" s="76"/>
      <c r="DF51" s="76"/>
      <c r="DG51" s="76"/>
      <c r="DH51" s="76"/>
      <c r="DI51" s="76"/>
      <c r="DJ51" s="76"/>
      <c r="DK51" s="76"/>
      <c r="DL51" s="76"/>
      <c r="DM51" s="76"/>
      <c r="DN51" s="76"/>
      <c r="DO51" s="76"/>
      <c r="DP51" s="76"/>
      <c r="DQ51" s="76"/>
      <c r="DR51" s="76"/>
      <c r="DS51" s="76"/>
      <c r="DT51" s="76"/>
      <c r="DU51" s="76"/>
      <c r="DV51" s="76"/>
      <c r="DW51" s="76"/>
      <c r="DX51" s="76"/>
      <c r="DY51" s="76"/>
      <c r="DZ51" s="76"/>
      <c r="EA51" s="76"/>
      <c r="EB51" s="76"/>
      <c r="EC51" s="76"/>
      <c r="ED51" s="76"/>
      <c r="EE51" s="76"/>
      <c r="EF51" s="76"/>
      <c r="EG51" s="76"/>
      <c r="EH51" s="76"/>
      <c r="EI51" s="76"/>
      <c r="EJ51" s="76"/>
      <c r="EK51" s="76"/>
      <c r="EL51" s="76"/>
      <c r="EM51" s="76"/>
      <c r="EN51" s="76"/>
      <c r="EO51" s="76"/>
      <c r="EP51" s="76"/>
      <c r="EQ51" s="76"/>
      <c r="ER51" s="76"/>
      <c r="ES51" s="76"/>
      <c r="ET51" s="76"/>
      <c r="EU51" s="76"/>
      <c r="EV51" s="76"/>
      <c r="EW51" s="76"/>
      <c r="EX51" s="76"/>
      <c r="EY51" s="76"/>
      <c r="EZ51" s="76"/>
      <c r="FA51" s="76"/>
      <c r="FB51" s="76"/>
      <c r="FC51" s="76"/>
      <c r="FD51" s="76"/>
      <c r="FE51" s="76"/>
      <c r="FF51" s="76"/>
      <c r="FG51" s="76"/>
      <c r="FH51" s="76"/>
      <c r="FI51" s="76"/>
      <c r="FJ51" s="76"/>
      <c r="FK51" s="76"/>
      <c r="FL51" s="76"/>
      <c r="FM51" s="76"/>
      <c r="FN51" s="76"/>
      <c r="FO51" s="76"/>
      <c r="FP51" s="76"/>
      <c r="FQ51" s="76"/>
      <c r="FR51" s="76"/>
      <c r="FS51" s="76"/>
      <c r="FT51" s="76"/>
      <c r="FU51" s="76"/>
      <c r="FV51" s="76"/>
      <c r="FW51" s="76"/>
      <c r="FX51" s="76"/>
      <c r="FY51" s="76"/>
      <c r="FZ51" s="76"/>
      <c r="GA51" s="76"/>
      <c r="GB51" s="76"/>
      <c r="GC51" s="76"/>
      <c r="GD51" s="76"/>
      <c r="GE51" s="76"/>
      <c r="GF51" s="76"/>
      <c r="GG51" s="76"/>
      <c r="GH51" s="76"/>
      <c r="GI51" s="76"/>
      <c r="GJ51" s="76"/>
      <c r="GK51" s="76"/>
      <c r="GL51" s="76"/>
      <c r="GM51" s="76"/>
      <c r="GN51" s="76"/>
      <c r="GO51" s="76"/>
      <c r="GP51" s="76"/>
      <c r="GQ51" s="76"/>
      <c r="GR51" s="76"/>
      <c r="GS51" s="76"/>
      <c r="GT51" s="76"/>
      <c r="GU51" s="76"/>
      <c r="GV51" s="76"/>
      <c r="GW51" s="76"/>
      <c r="GX51" s="76"/>
      <c r="GY51" s="76"/>
      <c r="GZ51" s="76"/>
      <c r="HA51" s="76"/>
      <c r="HB51" s="76"/>
      <c r="HC51" s="76"/>
      <c r="HD51" s="76"/>
      <c r="HE51" s="76"/>
      <c r="HF51" s="76"/>
      <c r="HG51" s="76"/>
      <c r="HH51" s="76"/>
      <c r="HI51" s="76"/>
      <c r="HJ51" s="76"/>
      <c r="HK51" s="76"/>
      <c r="HL51" s="76"/>
      <c r="HM51" s="76"/>
      <c r="HN51" s="76"/>
      <c r="HO51" s="76"/>
      <c r="HP51" s="76"/>
      <c r="HQ51" s="76"/>
      <c r="HR51" s="76"/>
      <c r="HS51" s="76"/>
      <c r="HT51" s="76"/>
      <c r="HU51" s="76"/>
      <c r="HV51" s="76"/>
    </row>
    <row r="52" s="108" customFormat="1" ht="30" customHeight="1" spans="1:230">
      <c r="A52" s="29">
        <v>1722</v>
      </c>
      <c r="B52" s="29" t="s">
        <v>313</v>
      </c>
      <c r="C52" s="10"/>
      <c r="D52" s="10"/>
      <c r="E52" s="29" t="s">
        <v>139</v>
      </c>
      <c r="F52" s="29" t="s">
        <v>203</v>
      </c>
      <c r="G52" s="29" t="s">
        <v>179</v>
      </c>
      <c r="H52" s="21" t="s">
        <v>314</v>
      </c>
      <c r="I52" s="130">
        <v>20</v>
      </c>
      <c r="J52" s="162">
        <v>73</v>
      </c>
      <c r="K52" s="162">
        <v>78</v>
      </c>
      <c r="L52" s="163">
        <f t="shared" si="6"/>
        <v>0.726027397260274</v>
      </c>
      <c r="M52" s="130">
        <v>83</v>
      </c>
      <c r="N52" s="130">
        <v>88</v>
      </c>
      <c r="O52" s="160">
        <f t="shared" si="5"/>
        <v>0.759036144578313</v>
      </c>
      <c r="P52" s="130" t="s">
        <v>59</v>
      </c>
      <c r="Q52" s="14" t="s">
        <v>218</v>
      </c>
      <c r="R52" s="9" t="s">
        <v>54</v>
      </c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76"/>
      <c r="CR52" s="76"/>
      <c r="CS52" s="76"/>
      <c r="CT52" s="76"/>
      <c r="CU52" s="76"/>
      <c r="CV52" s="76"/>
      <c r="CW52" s="76"/>
      <c r="CX52" s="76"/>
      <c r="CY52" s="76"/>
      <c r="CZ52" s="76"/>
      <c r="DA52" s="76"/>
      <c r="DB52" s="76"/>
      <c r="DC52" s="76"/>
      <c r="DD52" s="76"/>
      <c r="DE52" s="76"/>
      <c r="DF52" s="76"/>
      <c r="DG52" s="76"/>
      <c r="DH52" s="76"/>
      <c r="DI52" s="76"/>
      <c r="DJ52" s="76"/>
      <c r="DK52" s="76"/>
      <c r="DL52" s="76"/>
      <c r="DM52" s="76"/>
      <c r="DN52" s="76"/>
      <c r="DO52" s="76"/>
      <c r="DP52" s="76"/>
      <c r="DQ52" s="76"/>
      <c r="DR52" s="76"/>
      <c r="DS52" s="76"/>
      <c r="DT52" s="76"/>
      <c r="DU52" s="76"/>
      <c r="DV52" s="76"/>
      <c r="DW52" s="76"/>
      <c r="DX52" s="76"/>
      <c r="DY52" s="76"/>
      <c r="DZ52" s="76"/>
      <c r="EA52" s="76"/>
      <c r="EB52" s="76"/>
      <c r="EC52" s="76"/>
      <c r="ED52" s="76"/>
      <c r="EE52" s="76"/>
      <c r="EF52" s="76"/>
      <c r="EG52" s="76"/>
      <c r="EH52" s="76"/>
      <c r="EI52" s="76"/>
      <c r="EJ52" s="76"/>
      <c r="EK52" s="76"/>
      <c r="EL52" s="76"/>
      <c r="EM52" s="76"/>
      <c r="EN52" s="76"/>
      <c r="EO52" s="76"/>
      <c r="EP52" s="76"/>
      <c r="EQ52" s="76"/>
      <c r="ER52" s="76"/>
      <c r="ES52" s="76"/>
      <c r="ET52" s="76"/>
      <c r="EU52" s="76"/>
      <c r="EV52" s="76"/>
      <c r="EW52" s="76"/>
      <c r="EX52" s="76"/>
      <c r="EY52" s="76"/>
      <c r="EZ52" s="76"/>
      <c r="FA52" s="76"/>
      <c r="FB52" s="76"/>
      <c r="FC52" s="76"/>
      <c r="FD52" s="76"/>
      <c r="FE52" s="76"/>
      <c r="FF52" s="76"/>
      <c r="FG52" s="76"/>
      <c r="FH52" s="76"/>
      <c r="FI52" s="76"/>
      <c r="FJ52" s="76"/>
      <c r="FK52" s="76"/>
      <c r="FL52" s="76"/>
      <c r="FM52" s="76"/>
      <c r="FN52" s="76"/>
      <c r="FO52" s="76"/>
      <c r="FP52" s="76"/>
      <c r="FQ52" s="76"/>
      <c r="FR52" s="76"/>
      <c r="FS52" s="76"/>
      <c r="FT52" s="76"/>
      <c r="FU52" s="76"/>
      <c r="FV52" s="76"/>
      <c r="FW52" s="76"/>
      <c r="FX52" s="76"/>
      <c r="FY52" s="76"/>
      <c r="FZ52" s="76"/>
      <c r="GA52" s="76"/>
      <c r="GB52" s="76"/>
      <c r="GC52" s="76"/>
      <c r="GD52" s="76"/>
      <c r="GE52" s="76"/>
      <c r="GF52" s="76"/>
      <c r="GG52" s="76"/>
      <c r="GH52" s="76"/>
      <c r="GI52" s="76"/>
      <c r="GJ52" s="76"/>
      <c r="GK52" s="76"/>
      <c r="GL52" s="76"/>
      <c r="GM52" s="76"/>
      <c r="GN52" s="76"/>
      <c r="GO52" s="76"/>
      <c r="GP52" s="76"/>
      <c r="GQ52" s="76"/>
      <c r="GR52" s="76"/>
      <c r="GS52" s="76"/>
      <c r="GT52" s="76"/>
      <c r="GU52" s="76"/>
      <c r="GV52" s="76"/>
      <c r="GW52" s="76"/>
      <c r="GX52" s="76"/>
      <c r="GY52" s="76"/>
      <c r="GZ52" s="76"/>
      <c r="HA52" s="76"/>
      <c r="HB52" s="76"/>
      <c r="HC52" s="76"/>
      <c r="HD52" s="76"/>
      <c r="HE52" s="76"/>
      <c r="HF52" s="76"/>
      <c r="HG52" s="76"/>
      <c r="HH52" s="76"/>
      <c r="HI52" s="76"/>
      <c r="HJ52" s="76"/>
      <c r="HK52" s="76"/>
      <c r="HL52" s="76"/>
      <c r="HM52" s="76"/>
      <c r="HN52" s="76"/>
      <c r="HO52" s="76"/>
      <c r="HP52" s="76"/>
      <c r="HQ52" s="76"/>
      <c r="HR52" s="76"/>
      <c r="HS52" s="76"/>
      <c r="HT52" s="76"/>
      <c r="HU52" s="76"/>
      <c r="HV52" s="76"/>
    </row>
    <row r="53" s="108" customFormat="1" ht="30" customHeight="1" spans="1:230">
      <c r="A53" s="29">
        <v>1636</v>
      </c>
      <c r="B53" s="11" t="s">
        <v>315</v>
      </c>
      <c r="C53" s="89"/>
      <c r="D53" s="89"/>
      <c r="E53" s="11" t="s">
        <v>316</v>
      </c>
      <c r="F53" s="29" t="s">
        <v>203</v>
      </c>
      <c r="G53" s="29" t="s">
        <v>179</v>
      </c>
      <c r="H53" s="126" t="s">
        <v>317</v>
      </c>
      <c r="I53" s="130">
        <v>20</v>
      </c>
      <c r="J53" s="130">
        <v>73</v>
      </c>
      <c r="K53" s="130">
        <v>78</v>
      </c>
      <c r="L53" s="46">
        <f t="shared" si="6"/>
        <v>0.726027397260274</v>
      </c>
      <c r="M53" s="130">
        <v>73</v>
      </c>
      <c r="N53" s="130">
        <v>78</v>
      </c>
      <c r="O53" s="160">
        <f t="shared" si="5"/>
        <v>0.726027397260274</v>
      </c>
      <c r="P53" s="130" t="s">
        <v>59</v>
      </c>
      <c r="Q53" s="49" t="s">
        <v>218</v>
      </c>
      <c r="R53" s="9" t="s">
        <v>54</v>
      </c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4"/>
      <c r="CA53" s="74"/>
      <c r="CB53" s="74"/>
      <c r="CC53" s="74"/>
      <c r="CD53" s="74"/>
      <c r="CE53" s="74"/>
      <c r="CF53" s="74"/>
      <c r="CG53" s="74"/>
      <c r="CH53" s="74"/>
      <c r="CI53" s="74"/>
      <c r="CJ53" s="74"/>
      <c r="CK53" s="74"/>
      <c r="CL53" s="74"/>
      <c r="CM53" s="74"/>
      <c r="CN53" s="74"/>
      <c r="CO53" s="74"/>
      <c r="CP53" s="74"/>
      <c r="CQ53" s="74"/>
      <c r="CR53" s="74"/>
      <c r="CS53" s="74"/>
      <c r="CT53" s="74"/>
      <c r="CU53" s="74"/>
      <c r="CV53" s="74"/>
      <c r="CW53" s="74"/>
      <c r="CX53" s="74"/>
      <c r="CY53" s="74"/>
      <c r="CZ53" s="74"/>
      <c r="DA53" s="74"/>
      <c r="DB53" s="74"/>
      <c r="DC53" s="74"/>
      <c r="DD53" s="74"/>
      <c r="DE53" s="74"/>
      <c r="DF53" s="74"/>
      <c r="DG53" s="74"/>
      <c r="DH53" s="74"/>
      <c r="DI53" s="74"/>
      <c r="DJ53" s="74"/>
      <c r="DK53" s="74"/>
      <c r="DL53" s="74"/>
      <c r="DM53" s="74"/>
      <c r="DN53" s="74"/>
      <c r="DO53" s="74"/>
      <c r="DP53" s="74"/>
      <c r="DQ53" s="74"/>
      <c r="DR53" s="74"/>
      <c r="DS53" s="74"/>
      <c r="DT53" s="74"/>
      <c r="DU53" s="74"/>
      <c r="DV53" s="74"/>
      <c r="DW53" s="74"/>
      <c r="DX53" s="74"/>
      <c r="DY53" s="74"/>
      <c r="DZ53" s="74"/>
      <c r="EA53" s="74"/>
      <c r="EB53" s="74"/>
      <c r="EC53" s="74"/>
      <c r="ED53" s="74"/>
      <c r="EE53" s="74"/>
      <c r="EF53" s="74"/>
      <c r="EG53" s="74"/>
      <c r="EH53" s="74"/>
      <c r="EI53" s="74"/>
      <c r="EJ53" s="74"/>
      <c r="EK53" s="74"/>
      <c r="EL53" s="74"/>
      <c r="EM53" s="74"/>
      <c r="EN53" s="74"/>
      <c r="EO53" s="74"/>
      <c r="EP53" s="74"/>
      <c r="EQ53" s="74"/>
      <c r="ER53" s="74"/>
      <c r="ES53" s="74"/>
      <c r="ET53" s="74"/>
      <c r="EU53" s="74"/>
      <c r="EV53" s="74"/>
      <c r="EW53" s="74"/>
      <c r="EX53" s="74"/>
      <c r="EY53" s="74"/>
      <c r="EZ53" s="74"/>
      <c r="FA53" s="74"/>
      <c r="FB53" s="74"/>
      <c r="FC53" s="74"/>
      <c r="FD53" s="74"/>
      <c r="FE53" s="74"/>
      <c r="FF53" s="74"/>
      <c r="FG53" s="74"/>
      <c r="FH53" s="74"/>
      <c r="FI53" s="74"/>
      <c r="FJ53" s="74"/>
      <c r="FK53" s="74"/>
      <c r="FL53" s="74"/>
      <c r="FM53" s="74"/>
      <c r="FN53" s="74"/>
      <c r="FO53" s="74"/>
      <c r="FP53" s="74"/>
      <c r="FQ53" s="74"/>
      <c r="FR53" s="74"/>
      <c r="FS53" s="74"/>
      <c r="FT53" s="74"/>
      <c r="FU53" s="74"/>
      <c r="FV53" s="74"/>
      <c r="FW53" s="74"/>
      <c r="FX53" s="74"/>
      <c r="FY53" s="74"/>
      <c r="FZ53" s="74"/>
      <c r="GA53" s="74"/>
      <c r="GB53" s="74"/>
      <c r="GC53" s="74"/>
      <c r="GD53" s="74"/>
      <c r="GE53" s="74"/>
      <c r="GF53" s="74"/>
      <c r="GG53" s="74"/>
      <c r="GH53" s="74"/>
      <c r="GI53" s="74"/>
      <c r="GJ53" s="74"/>
      <c r="GK53" s="74"/>
      <c r="GL53" s="74"/>
      <c r="GM53" s="74"/>
      <c r="GN53" s="74"/>
      <c r="GO53" s="74"/>
      <c r="GP53" s="74"/>
      <c r="GQ53" s="74"/>
      <c r="GR53" s="74"/>
      <c r="GS53" s="74"/>
      <c r="GT53" s="74"/>
      <c r="GU53" s="74"/>
      <c r="GV53" s="74"/>
      <c r="GW53" s="74"/>
      <c r="GX53" s="74"/>
      <c r="GY53" s="74"/>
      <c r="GZ53" s="74"/>
      <c r="HA53" s="74"/>
      <c r="HB53" s="74"/>
      <c r="HC53" s="74"/>
      <c r="HD53" s="74"/>
      <c r="HE53" s="74"/>
      <c r="HF53" s="74"/>
      <c r="HG53" s="74"/>
      <c r="HH53" s="74"/>
      <c r="HI53" s="74"/>
      <c r="HJ53" s="74"/>
      <c r="HK53" s="74"/>
      <c r="HL53" s="74"/>
      <c r="HM53" s="74"/>
      <c r="HN53" s="74"/>
      <c r="HO53" s="74"/>
      <c r="HP53" s="74"/>
      <c r="HQ53" s="74"/>
      <c r="HR53" s="74"/>
      <c r="HS53" s="74"/>
      <c r="HT53" s="74"/>
      <c r="HU53" s="74"/>
      <c r="HV53" s="74"/>
    </row>
    <row r="54" s="108" customFormat="1" ht="30" customHeight="1" spans="1:230">
      <c r="A54" s="29">
        <v>1766</v>
      </c>
      <c r="B54" s="24" t="s">
        <v>318</v>
      </c>
      <c r="C54" s="24"/>
      <c r="D54" s="24"/>
      <c r="E54" s="24" t="s">
        <v>78</v>
      </c>
      <c r="F54" s="24" t="s">
        <v>203</v>
      </c>
      <c r="G54" s="10" t="s">
        <v>179</v>
      </c>
      <c r="H54" s="21" t="s">
        <v>319</v>
      </c>
      <c r="I54" s="130">
        <v>30</v>
      </c>
      <c r="J54" s="162">
        <v>83</v>
      </c>
      <c r="K54" s="162">
        <v>88</v>
      </c>
      <c r="L54" s="46">
        <f t="shared" si="6"/>
        <v>0.63855421686747</v>
      </c>
      <c r="M54" s="130">
        <v>73</v>
      </c>
      <c r="N54" s="130">
        <v>78</v>
      </c>
      <c r="O54" s="160">
        <f t="shared" si="5"/>
        <v>0.589041095890411</v>
      </c>
      <c r="P54" s="130" t="s">
        <v>59</v>
      </c>
      <c r="Q54" s="12" t="s">
        <v>218</v>
      </c>
      <c r="R54" s="9" t="s">
        <v>54</v>
      </c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6"/>
      <c r="DF54" s="76"/>
      <c r="DG54" s="76"/>
      <c r="DH54" s="76"/>
      <c r="DI54" s="76"/>
      <c r="DJ54" s="76"/>
      <c r="DK54" s="76"/>
      <c r="DL54" s="76"/>
      <c r="DM54" s="76"/>
      <c r="DN54" s="76"/>
      <c r="DO54" s="76"/>
      <c r="DP54" s="76"/>
      <c r="DQ54" s="76"/>
      <c r="DR54" s="76"/>
      <c r="DS54" s="76"/>
      <c r="DT54" s="76"/>
      <c r="DU54" s="76"/>
      <c r="DV54" s="76"/>
      <c r="DW54" s="76"/>
      <c r="DX54" s="76"/>
      <c r="DY54" s="76"/>
      <c r="DZ54" s="76"/>
      <c r="EA54" s="76"/>
      <c r="EB54" s="76"/>
      <c r="EC54" s="76"/>
      <c r="ED54" s="76"/>
      <c r="EE54" s="76"/>
      <c r="EF54" s="76"/>
      <c r="EG54" s="76"/>
      <c r="EH54" s="76"/>
      <c r="EI54" s="76"/>
      <c r="EJ54" s="76"/>
      <c r="EK54" s="76"/>
      <c r="EL54" s="76"/>
      <c r="EM54" s="76"/>
      <c r="EN54" s="76"/>
      <c r="EO54" s="76"/>
      <c r="EP54" s="76"/>
      <c r="EQ54" s="76"/>
      <c r="ER54" s="76"/>
      <c r="ES54" s="76"/>
      <c r="ET54" s="76"/>
      <c r="EU54" s="76"/>
      <c r="EV54" s="76"/>
      <c r="EW54" s="76"/>
      <c r="EX54" s="76"/>
      <c r="EY54" s="76"/>
      <c r="EZ54" s="76"/>
      <c r="FA54" s="76"/>
      <c r="FB54" s="76"/>
      <c r="FC54" s="76"/>
      <c r="FD54" s="76"/>
      <c r="FE54" s="76"/>
      <c r="FF54" s="76"/>
      <c r="FG54" s="76"/>
      <c r="FH54" s="76"/>
      <c r="FI54" s="76"/>
      <c r="FJ54" s="76"/>
      <c r="FK54" s="76"/>
      <c r="FL54" s="76"/>
      <c r="FM54" s="76"/>
      <c r="FN54" s="76"/>
      <c r="FO54" s="76"/>
      <c r="FP54" s="76"/>
      <c r="FQ54" s="76"/>
      <c r="FR54" s="76"/>
      <c r="FS54" s="76"/>
      <c r="FT54" s="76"/>
      <c r="FU54" s="76"/>
      <c r="FV54" s="76"/>
      <c r="FW54" s="76"/>
      <c r="FX54" s="76"/>
      <c r="FY54" s="76"/>
      <c r="FZ54" s="76"/>
      <c r="GA54" s="76"/>
      <c r="GB54" s="76"/>
      <c r="GC54" s="76"/>
      <c r="GD54" s="76"/>
      <c r="GE54" s="76"/>
      <c r="GF54" s="76"/>
      <c r="GG54" s="76"/>
      <c r="GH54" s="76"/>
      <c r="GI54" s="76"/>
      <c r="GJ54" s="76"/>
      <c r="GK54" s="76"/>
      <c r="GL54" s="76"/>
      <c r="GM54" s="76"/>
      <c r="GN54" s="76"/>
      <c r="GO54" s="76"/>
      <c r="GP54" s="76"/>
      <c r="GQ54" s="76"/>
      <c r="GR54" s="76"/>
      <c r="GS54" s="76"/>
      <c r="GT54" s="76"/>
      <c r="GU54" s="76"/>
      <c r="GV54" s="76"/>
      <c r="GW54" s="76"/>
      <c r="GX54" s="76"/>
      <c r="GY54" s="76"/>
      <c r="GZ54" s="76"/>
      <c r="HA54" s="76"/>
      <c r="HB54" s="76"/>
      <c r="HC54" s="76"/>
      <c r="HD54" s="76"/>
      <c r="HE54" s="76"/>
      <c r="HF54" s="76"/>
      <c r="HG54" s="76"/>
      <c r="HH54" s="76"/>
      <c r="HI54" s="76"/>
      <c r="HJ54" s="76"/>
      <c r="HK54" s="76"/>
      <c r="HL54" s="76"/>
      <c r="HM54" s="76"/>
      <c r="HN54" s="76"/>
      <c r="HO54" s="76"/>
      <c r="HP54" s="76"/>
      <c r="HQ54" s="76"/>
      <c r="HR54" s="76"/>
      <c r="HS54" s="76"/>
      <c r="HT54" s="76"/>
      <c r="HU54" s="76"/>
      <c r="HV54" s="76"/>
    </row>
    <row r="55" s="108" customFormat="1" ht="30" customHeight="1" spans="1:230">
      <c r="A55" s="29">
        <v>2964</v>
      </c>
      <c r="B55" s="153" t="s">
        <v>320</v>
      </c>
      <c r="C55" s="10"/>
      <c r="D55" s="10"/>
      <c r="E55" s="153" t="s">
        <v>139</v>
      </c>
      <c r="F55" s="10" t="s">
        <v>234</v>
      </c>
      <c r="G55" s="153" t="s">
        <v>179</v>
      </c>
      <c r="H55" s="154" t="s">
        <v>321</v>
      </c>
      <c r="I55" s="130">
        <v>19</v>
      </c>
      <c r="J55" s="162">
        <v>63</v>
      </c>
      <c r="K55" s="162">
        <v>68</v>
      </c>
      <c r="L55" s="171">
        <f t="shared" si="6"/>
        <v>0.698412698412698</v>
      </c>
      <c r="M55" s="130">
        <v>68</v>
      </c>
      <c r="N55" s="130">
        <v>78</v>
      </c>
      <c r="O55" s="160">
        <f t="shared" ref="O55:O71" si="7">1-I55/M55</f>
        <v>0.720588235294118</v>
      </c>
      <c r="P55" s="130" t="s">
        <v>52</v>
      </c>
      <c r="Q55" s="184" t="s">
        <v>322</v>
      </c>
      <c r="R55" s="9" t="s">
        <v>54</v>
      </c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  <c r="CO55" s="76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6"/>
      <c r="DE55" s="76"/>
      <c r="DF55" s="76"/>
      <c r="DG55" s="76"/>
      <c r="DH55" s="76"/>
      <c r="DI55" s="76"/>
      <c r="DJ55" s="76"/>
      <c r="DK55" s="76"/>
      <c r="DL55" s="76"/>
      <c r="DM55" s="76"/>
      <c r="DN55" s="76"/>
      <c r="DO55" s="76"/>
      <c r="DP55" s="76"/>
      <c r="DQ55" s="76"/>
      <c r="DR55" s="76"/>
      <c r="DS55" s="76"/>
      <c r="DT55" s="76"/>
      <c r="DU55" s="76"/>
      <c r="DV55" s="76"/>
      <c r="DW55" s="76"/>
      <c r="DX55" s="76"/>
      <c r="DY55" s="76"/>
      <c r="DZ55" s="76"/>
      <c r="EA55" s="76"/>
      <c r="EB55" s="76"/>
      <c r="EC55" s="76"/>
      <c r="ED55" s="76"/>
      <c r="EE55" s="76"/>
      <c r="EF55" s="76"/>
      <c r="EG55" s="76"/>
      <c r="EH55" s="76"/>
      <c r="EI55" s="76"/>
      <c r="EJ55" s="76"/>
      <c r="EK55" s="76"/>
      <c r="EL55" s="76"/>
      <c r="EM55" s="76"/>
      <c r="EN55" s="76"/>
      <c r="EO55" s="76"/>
      <c r="EP55" s="76"/>
      <c r="EQ55" s="76"/>
      <c r="ER55" s="76"/>
      <c r="ES55" s="76"/>
      <c r="ET55" s="76"/>
      <c r="EU55" s="76"/>
      <c r="EV55" s="76"/>
      <c r="EW55" s="76"/>
      <c r="EX55" s="76"/>
      <c r="EY55" s="76"/>
      <c r="EZ55" s="76"/>
      <c r="FA55" s="76"/>
      <c r="FB55" s="76"/>
      <c r="FC55" s="76"/>
      <c r="FD55" s="76"/>
      <c r="FE55" s="76"/>
      <c r="FF55" s="76"/>
      <c r="FG55" s="76"/>
      <c r="FH55" s="76"/>
      <c r="FI55" s="76"/>
      <c r="FJ55" s="76"/>
      <c r="FK55" s="76"/>
      <c r="FL55" s="76"/>
      <c r="FM55" s="76"/>
      <c r="FN55" s="76"/>
      <c r="FO55" s="76"/>
      <c r="FP55" s="76"/>
      <c r="FQ55" s="76"/>
      <c r="FR55" s="76"/>
      <c r="FS55" s="76"/>
      <c r="FT55" s="76"/>
      <c r="FU55" s="76"/>
      <c r="FV55" s="76"/>
      <c r="FW55" s="76"/>
      <c r="FX55" s="76"/>
      <c r="FY55" s="76"/>
      <c r="FZ55" s="76"/>
      <c r="GA55" s="76"/>
      <c r="GB55" s="76"/>
      <c r="GC55" s="76"/>
      <c r="GD55" s="76"/>
      <c r="GE55" s="76"/>
      <c r="GF55" s="76"/>
      <c r="GG55" s="76"/>
      <c r="GH55" s="76"/>
      <c r="GI55" s="76"/>
      <c r="GJ55" s="76"/>
      <c r="GK55" s="76"/>
      <c r="GL55" s="76"/>
      <c r="GM55" s="76"/>
      <c r="GN55" s="76"/>
      <c r="GO55" s="76"/>
      <c r="GP55" s="76"/>
      <c r="GQ55" s="76"/>
      <c r="GR55" s="76"/>
      <c r="GS55" s="76"/>
      <c r="GT55" s="76"/>
      <c r="GU55" s="76"/>
      <c r="GV55" s="76"/>
      <c r="GW55" s="76"/>
      <c r="GX55" s="76"/>
      <c r="GY55" s="76"/>
      <c r="GZ55" s="76"/>
      <c r="HA55" s="76"/>
      <c r="HB55" s="76"/>
      <c r="HC55" s="76"/>
      <c r="HD55" s="76"/>
      <c r="HE55" s="76"/>
      <c r="HF55" s="76"/>
      <c r="HG55" s="76"/>
      <c r="HH55" s="76"/>
      <c r="HI55" s="76"/>
      <c r="HJ55" s="76"/>
      <c r="HK55" s="76"/>
      <c r="HL55" s="76"/>
      <c r="HM55" s="76"/>
      <c r="HN55" s="76"/>
      <c r="HO55" s="76"/>
      <c r="HP55" s="76"/>
      <c r="HQ55" s="76"/>
      <c r="HR55" s="76"/>
      <c r="HS55" s="76"/>
      <c r="HT55" s="76"/>
      <c r="HU55" s="76"/>
      <c r="HV55" s="76"/>
    </row>
    <row r="56" s="108" customFormat="1" ht="30" customHeight="1" spans="1:230">
      <c r="A56" s="29"/>
      <c r="B56" s="153"/>
      <c r="C56" s="10"/>
      <c r="D56" s="10"/>
      <c r="E56" s="153"/>
      <c r="F56" s="10"/>
      <c r="G56" s="29" t="s">
        <v>213</v>
      </c>
      <c r="H56" s="154" t="s">
        <v>323</v>
      </c>
      <c r="I56" s="130">
        <v>12</v>
      </c>
      <c r="J56" s="130">
        <v>45</v>
      </c>
      <c r="K56" s="130">
        <v>48</v>
      </c>
      <c r="L56" s="171">
        <f t="shared" si="6"/>
        <v>0.733333333333333</v>
      </c>
      <c r="M56" s="130">
        <v>45</v>
      </c>
      <c r="N56" s="130">
        <v>48</v>
      </c>
      <c r="O56" s="160">
        <f t="shared" si="7"/>
        <v>0.733333333333333</v>
      </c>
      <c r="P56" s="130"/>
      <c r="Q56" s="184"/>
      <c r="R56" s="9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  <c r="CO56" s="76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76"/>
      <c r="DB56" s="76"/>
      <c r="DC56" s="76"/>
      <c r="DD56" s="76"/>
      <c r="DE56" s="76"/>
      <c r="DF56" s="76"/>
      <c r="DG56" s="76"/>
      <c r="DH56" s="76"/>
      <c r="DI56" s="76"/>
      <c r="DJ56" s="76"/>
      <c r="DK56" s="76"/>
      <c r="DL56" s="76"/>
      <c r="DM56" s="76"/>
      <c r="DN56" s="76"/>
      <c r="DO56" s="76"/>
      <c r="DP56" s="76"/>
      <c r="DQ56" s="76"/>
      <c r="DR56" s="76"/>
      <c r="DS56" s="76"/>
      <c r="DT56" s="76"/>
      <c r="DU56" s="76"/>
      <c r="DV56" s="76"/>
      <c r="DW56" s="76"/>
      <c r="DX56" s="76"/>
      <c r="DY56" s="76"/>
      <c r="DZ56" s="76"/>
      <c r="EA56" s="76"/>
      <c r="EB56" s="76"/>
      <c r="EC56" s="76"/>
      <c r="ED56" s="76"/>
      <c r="EE56" s="76"/>
      <c r="EF56" s="76"/>
      <c r="EG56" s="76"/>
      <c r="EH56" s="76"/>
      <c r="EI56" s="76"/>
      <c r="EJ56" s="76"/>
      <c r="EK56" s="76"/>
      <c r="EL56" s="76"/>
      <c r="EM56" s="76"/>
      <c r="EN56" s="76"/>
      <c r="EO56" s="76"/>
      <c r="EP56" s="76"/>
      <c r="EQ56" s="76"/>
      <c r="ER56" s="76"/>
      <c r="ES56" s="76"/>
      <c r="ET56" s="76"/>
      <c r="EU56" s="76"/>
      <c r="EV56" s="76"/>
      <c r="EW56" s="76"/>
      <c r="EX56" s="76"/>
      <c r="EY56" s="76"/>
      <c r="EZ56" s="76"/>
      <c r="FA56" s="76"/>
      <c r="FB56" s="76"/>
      <c r="FC56" s="76"/>
      <c r="FD56" s="76"/>
      <c r="FE56" s="76"/>
      <c r="FF56" s="76"/>
      <c r="FG56" s="76"/>
      <c r="FH56" s="76"/>
      <c r="FI56" s="76"/>
      <c r="FJ56" s="76"/>
      <c r="FK56" s="76"/>
      <c r="FL56" s="76"/>
      <c r="FM56" s="76"/>
      <c r="FN56" s="76"/>
      <c r="FO56" s="76"/>
      <c r="FP56" s="76"/>
      <c r="FQ56" s="76"/>
      <c r="FR56" s="76"/>
      <c r="FS56" s="76"/>
      <c r="FT56" s="76"/>
      <c r="FU56" s="76"/>
      <c r="FV56" s="76"/>
      <c r="FW56" s="76"/>
      <c r="FX56" s="76"/>
      <c r="FY56" s="76"/>
      <c r="FZ56" s="76"/>
      <c r="GA56" s="76"/>
      <c r="GB56" s="76"/>
      <c r="GC56" s="76"/>
      <c r="GD56" s="76"/>
      <c r="GE56" s="76"/>
      <c r="GF56" s="76"/>
      <c r="GG56" s="76"/>
      <c r="GH56" s="76"/>
      <c r="GI56" s="76"/>
      <c r="GJ56" s="76"/>
      <c r="GK56" s="76"/>
      <c r="GL56" s="76"/>
      <c r="GM56" s="76"/>
      <c r="GN56" s="76"/>
      <c r="GO56" s="76"/>
      <c r="GP56" s="76"/>
      <c r="GQ56" s="76"/>
      <c r="GR56" s="76"/>
      <c r="GS56" s="76"/>
      <c r="GT56" s="76"/>
      <c r="GU56" s="76"/>
      <c r="GV56" s="76"/>
      <c r="GW56" s="76"/>
      <c r="GX56" s="76"/>
      <c r="GY56" s="76"/>
      <c r="GZ56" s="76"/>
      <c r="HA56" s="76"/>
      <c r="HB56" s="76"/>
      <c r="HC56" s="76"/>
      <c r="HD56" s="76"/>
      <c r="HE56" s="76"/>
      <c r="HF56" s="76"/>
      <c r="HG56" s="76"/>
      <c r="HH56" s="76"/>
      <c r="HI56" s="76"/>
      <c r="HJ56" s="76"/>
      <c r="HK56" s="76"/>
      <c r="HL56" s="76"/>
      <c r="HM56" s="76"/>
      <c r="HN56" s="76"/>
      <c r="HO56" s="76"/>
      <c r="HP56" s="76"/>
      <c r="HQ56" s="76"/>
      <c r="HR56" s="76"/>
      <c r="HS56" s="76"/>
      <c r="HT56" s="76"/>
      <c r="HU56" s="76"/>
      <c r="HV56" s="76"/>
    </row>
    <row r="57" s="108" customFormat="1" ht="30" customHeight="1" spans="1:230">
      <c r="A57" s="29">
        <v>1659</v>
      </c>
      <c r="B57" s="19" t="s">
        <v>324</v>
      </c>
      <c r="C57" s="10"/>
      <c r="D57" s="10"/>
      <c r="E57" s="10" t="s">
        <v>78</v>
      </c>
      <c r="F57" s="10" t="s">
        <v>203</v>
      </c>
      <c r="G57" s="10" t="s">
        <v>179</v>
      </c>
      <c r="H57" s="21" t="s">
        <v>325</v>
      </c>
      <c r="I57" s="130">
        <v>25</v>
      </c>
      <c r="J57" s="130">
        <v>73</v>
      </c>
      <c r="K57" s="130">
        <v>78</v>
      </c>
      <c r="L57" s="46">
        <f t="shared" si="6"/>
        <v>0.657534246575342</v>
      </c>
      <c r="M57" s="130">
        <v>73</v>
      </c>
      <c r="N57" s="130">
        <v>78</v>
      </c>
      <c r="O57" s="160">
        <f t="shared" si="7"/>
        <v>0.657534246575342</v>
      </c>
      <c r="P57" s="130" t="s">
        <v>59</v>
      </c>
      <c r="Q57" s="12" t="s">
        <v>218</v>
      </c>
      <c r="R57" s="9" t="s">
        <v>54</v>
      </c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6"/>
      <c r="DE57" s="76"/>
      <c r="DF57" s="76"/>
      <c r="DG57" s="76"/>
      <c r="DH57" s="76"/>
      <c r="DI57" s="76"/>
      <c r="DJ57" s="76"/>
      <c r="DK57" s="76"/>
      <c r="DL57" s="76"/>
      <c r="DM57" s="76"/>
      <c r="DN57" s="76"/>
      <c r="DO57" s="76"/>
      <c r="DP57" s="76"/>
      <c r="DQ57" s="76"/>
      <c r="DR57" s="76"/>
      <c r="DS57" s="76"/>
      <c r="DT57" s="76"/>
      <c r="DU57" s="76"/>
      <c r="DV57" s="76"/>
      <c r="DW57" s="76"/>
      <c r="DX57" s="76"/>
      <c r="DY57" s="76"/>
      <c r="DZ57" s="76"/>
      <c r="EA57" s="76"/>
      <c r="EB57" s="76"/>
      <c r="EC57" s="76"/>
      <c r="ED57" s="76"/>
      <c r="EE57" s="76"/>
      <c r="EF57" s="76"/>
      <c r="EG57" s="76"/>
      <c r="EH57" s="76"/>
      <c r="EI57" s="76"/>
      <c r="EJ57" s="76"/>
      <c r="EK57" s="76"/>
      <c r="EL57" s="76"/>
      <c r="EM57" s="76"/>
      <c r="EN57" s="76"/>
      <c r="EO57" s="76"/>
      <c r="EP57" s="76"/>
      <c r="EQ57" s="76"/>
      <c r="ER57" s="76"/>
      <c r="ES57" s="76"/>
      <c r="ET57" s="76"/>
      <c r="EU57" s="76"/>
      <c r="EV57" s="76"/>
      <c r="EW57" s="76"/>
      <c r="EX57" s="76"/>
      <c r="EY57" s="76"/>
      <c r="EZ57" s="76"/>
      <c r="FA57" s="76"/>
      <c r="FB57" s="76"/>
      <c r="FC57" s="76"/>
      <c r="FD57" s="76"/>
      <c r="FE57" s="76"/>
      <c r="FF57" s="76"/>
      <c r="FG57" s="76"/>
      <c r="FH57" s="76"/>
      <c r="FI57" s="76"/>
      <c r="FJ57" s="76"/>
      <c r="FK57" s="76"/>
      <c r="FL57" s="76"/>
      <c r="FM57" s="76"/>
      <c r="FN57" s="76"/>
      <c r="FO57" s="76"/>
      <c r="FP57" s="76"/>
      <c r="FQ57" s="76"/>
      <c r="FR57" s="76"/>
      <c r="FS57" s="76"/>
      <c r="FT57" s="76"/>
      <c r="FU57" s="76"/>
      <c r="FV57" s="76"/>
      <c r="FW57" s="76"/>
      <c r="FX57" s="76"/>
      <c r="FY57" s="76"/>
      <c r="FZ57" s="76"/>
      <c r="GA57" s="76"/>
      <c r="GB57" s="76"/>
      <c r="GC57" s="76"/>
      <c r="GD57" s="76"/>
      <c r="GE57" s="76"/>
      <c r="GF57" s="76"/>
      <c r="GG57" s="76"/>
      <c r="GH57" s="76"/>
      <c r="GI57" s="76"/>
      <c r="GJ57" s="76"/>
      <c r="GK57" s="76"/>
      <c r="GL57" s="76"/>
      <c r="GM57" s="76"/>
      <c r="GN57" s="76"/>
      <c r="GO57" s="76"/>
      <c r="GP57" s="76"/>
      <c r="GQ57" s="76"/>
      <c r="GR57" s="76"/>
      <c r="GS57" s="76"/>
      <c r="GT57" s="76"/>
      <c r="GU57" s="76"/>
      <c r="GV57" s="76"/>
      <c r="GW57" s="76"/>
      <c r="GX57" s="76"/>
      <c r="GY57" s="76"/>
      <c r="GZ57" s="76"/>
      <c r="HA57" s="76"/>
      <c r="HB57" s="76"/>
      <c r="HC57" s="76"/>
      <c r="HD57" s="76"/>
      <c r="HE57" s="76"/>
      <c r="HF57" s="76"/>
      <c r="HG57" s="76"/>
      <c r="HH57" s="76"/>
      <c r="HI57" s="76"/>
      <c r="HJ57" s="76"/>
      <c r="HK57" s="76"/>
      <c r="HL57" s="76"/>
      <c r="HM57" s="76"/>
      <c r="HN57" s="76"/>
      <c r="HO57" s="76"/>
      <c r="HP57" s="76"/>
      <c r="HQ57" s="76"/>
      <c r="HR57" s="76"/>
      <c r="HS57" s="76"/>
      <c r="HT57" s="76"/>
      <c r="HU57" s="76"/>
      <c r="HV57" s="76"/>
    </row>
    <row r="58" s="108" customFormat="1" ht="30" customHeight="1" spans="1:230">
      <c r="A58" s="29">
        <v>1802</v>
      </c>
      <c r="B58" s="88" t="s">
        <v>326</v>
      </c>
      <c r="C58" s="85"/>
      <c r="D58" s="85"/>
      <c r="E58" s="85" t="s">
        <v>56</v>
      </c>
      <c r="F58" s="10" t="s">
        <v>203</v>
      </c>
      <c r="G58" s="106" t="s">
        <v>179</v>
      </c>
      <c r="H58" s="126" t="s">
        <v>327</v>
      </c>
      <c r="I58" s="130">
        <v>25</v>
      </c>
      <c r="J58" s="130">
        <v>73</v>
      </c>
      <c r="K58" s="130">
        <v>78</v>
      </c>
      <c r="L58" s="165">
        <f t="shared" si="6"/>
        <v>0.657534246575342</v>
      </c>
      <c r="M58" s="130">
        <v>73</v>
      </c>
      <c r="N58" s="130">
        <v>78</v>
      </c>
      <c r="O58" s="160">
        <f t="shared" si="7"/>
        <v>0.657534246575342</v>
      </c>
      <c r="P58" s="85" t="s">
        <v>59</v>
      </c>
      <c r="Q58" s="49" t="s">
        <v>218</v>
      </c>
      <c r="R58" s="9" t="s">
        <v>54</v>
      </c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6"/>
      <c r="CA58" s="76"/>
      <c r="CB58" s="76"/>
      <c r="CC58" s="76"/>
      <c r="CD58" s="76"/>
      <c r="CE58" s="76"/>
      <c r="CF58" s="76"/>
      <c r="CG58" s="76"/>
      <c r="CH58" s="76"/>
      <c r="CI58" s="76"/>
      <c r="CJ58" s="76"/>
      <c r="CK58" s="76"/>
      <c r="CL58" s="76"/>
      <c r="CM58" s="76"/>
      <c r="CN58" s="76"/>
      <c r="CO58" s="76"/>
      <c r="CP58" s="76"/>
      <c r="CQ58" s="76"/>
      <c r="CR58" s="76"/>
      <c r="CS58" s="76"/>
      <c r="CT58" s="76"/>
      <c r="CU58" s="76"/>
      <c r="CV58" s="76"/>
      <c r="CW58" s="76"/>
      <c r="CX58" s="76"/>
      <c r="CY58" s="76"/>
      <c r="CZ58" s="76"/>
      <c r="DA58" s="76"/>
      <c r="DB58" s="76"/>
      <c r="DC58" s="76"/>
      <c r="DD58" s="76"/>
      <c r="DE58" s="76"/>
      <c r="DF58" s="76"/>
      <c r="DG58" s="76"/>
      <c r="DH58" s="76"/>
      <c r="DI58" s="76"/>
      <c r="DJ58" s="76"/>
      <c r="DK58" s="76"/>
      <c r="DL58" s="76"/>
      <c r="DM58" s="76"/>
      <c r="DN58" s="76"/>
      <c r="DO58" s="76"/>
      <c r="DP58" s="76"/>
      <c r="DQ58" s="76"/>
      <c r="DR58" s="76"/>
      <c r="DS58" s="76"/>
      <c r="DT58" s="76"/>
      <c r="DU58" s="76"/>
      <c r="DV58" s="76"/>
      <c r="DW58" s="76"/>
      <c r="DX58" s="76"/>
      <c r="DY58" s="76"/>
      <c r="DZ58" s="76"/>
      <c r="EA58" s="76"/>
      <c r="EB58" s="76"/>
      <c r="EC58" s="76"/>
      <c r="ED58" s="76"/>
      <c r="EE58" s="76"/>
      <c r="EF58" s="76"/>
      <c r="EG58" s="76"/>
      <c r="EH58" s="76"/>
      <c r="EI58" s="76"/>
      <c r="EJ58" s="76"/>
      <c r="EK58" s="76"/>
      <c r="EL58" s="76"/>
      <c r="EM58" s="76"/>
      <c r="EN58" s="76"/>
      <c r="EO58" s="76"/>
      <c r="EP58" s="76"/>
      <c r="EQ58" s="76"/>
      <c r="ER58" s="76"/>
      <c r="ES58" s="76"/>
      <c r="ET58" s="76"/>
      <c r="EU58" s="76"/>
      <c r="EV58" s="76"/>
      <c r="EW58" s="76"/>
      <c r="EX58" s="76"/>
      <c r="EY58" s="76"/>
      <c r="EZ58" s="76"/>
      <c r="FA58" s="76"/>
      <c r="FB58" s="76"/>
      <c r="FC58" s="76"/>
      <c r="FD58" s="76"/>
      <c r="FE58" s="76"/>
      <c r="FF58" s="76"/>
      <c r="FG58" s="76"/>
      <c r="FH58" s="76"/>
      <c r="FI58" s="76"/>
      <c r="FJ58" s="76"/>
      <c r="FK58" s="76"/>
      <c r="FL58" s="76"/>
      <c r="FM58" s="76"/>
      <c r="FN58" s="76"/>
      <c r="FO58" s="76"/>
      <c r="FP58" s="76"/>
      <c r="FQ58" s="76"/>
      <c r="FR58" s="76"/>
      <c r="FS58" s="76"/>
      <c r="FT58" s="76"/>
      <c r="FU58" s="76"/>
      <c r="FV58" s="76"/>
      <c r="FW58" s="76"/>
      <c r="FX58" s="76"/>
      <c r="FY58" s="76"/>
      <c r="FZ58" s="76"/>
      <c r="GA58" s="76"/>
      <c r="GB58" s="76"/>
      <c r="GC58" s="76"/>
      <c r="GD58" s="76"/>
      <c r="GE58" s="76"/>
      <c r="GF58" s="76"/>
      <c r="GG58" s="76"/>
      <c r="GH58" s="76"/>
      <c r="GI58" s="76"/>
      <c r="GJ58" s="76"/>
      <c r="GK58" s="76"/>
      <c r="GL58" s="76"/>
      <c r="GM58" s="76"/>
      <c r="GN58" s="76"/>
      <c r="GO58" s="76"/>
      <c r="GP58" s="76"/>
      <c r="GQ58" s="76"/>
      <c r="GR58" s="76"/>
      <c r="GS58" s="76"/>
      <c r="GT58" s="76"/>
      <c r="GU58" s="76"/>
      <c r="GV58" s="76"/>
      <c r="GW58" s="76"/>
      <c r="GX58" s="76"/>
      <c r="GY58" s="76"/>
      <c r="GZ58" s="76"/>
      <c r="HA58" s="76"/>
      <c r="HB58" s="76"/>
      <c r="HC58" s="76"/>
      <c r="HD58" s="76"/>
      <c r="HE58" s="76"/>
      <c r="HF58" s="76"/>
      <c r="HG58" s="76"/>
      <c r="HH58" s="76"/>
      <c r="HI58" s="76"/>
      <c r="HJ58" s="76"/>
      <c r="HK58" s="76"/>
      <c r="HL58" s="76"/>
      <c r="HM58" s="76"/>
      <c r="HN58" s="76"/>
      <c r="HO58" s="76"/>
      <c r="HP58" s="76"/>
      <c r="HQ58" s="76"/>
      <c r="HR58" s="76"/>
      <c r="HS58" s="76"/>
      <c r="HT58" s="76"/>
      <c r="HU58" s="76"/>
      <c r="HV58" s="76"/>
    </row>
    <row r="59" s="108" customFormat="1" ht="30" customHeight="1" spans="1:230">
      <c r="A59" s="29"/>
      <c r="B59" s="88"/>
      <c r="C59" s="85"/>
      <c r="D59" s="85"/>
      <c r="E59" s="85"/>
      <c r="F59" s="10"/>
      <c r="G59" s="29" t="s">
        <v>213</v>
      </c>
      <c r="H59" s="126" t="s">
        <v>328</v>
      </c>
      <c r="I59" s="130">
        <v>15</v>
      </c>
      <c r="J59" s="130">
        <v>46</v>
      </c>
      <c r="K59" s="130">
        <v>49</v>
      </c>
      <c r="L59" s="165">
        <f t="shared" si="6"/>
        <v>0.673913043478261</v>
      </c>
      <c r="M59" s="130">
        <v>46</v>
      </c>
      <c r="N59" s="130">
        <v>49</v>
      </c>
      <c r="O59" s="160">
        <f t="shared" si="7"/>
        <v>0.673913043478261</v>
      </c>
      <c r="P59" s="85"/>
      <c r="Q59" s="49"/>
      <c r="R59" s="9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6"/>
      <c r="BR59" s="76"/>
      <c r="BS59" s="76"/>
      <c r="BT59" s="76"/>
      <c r="BU59" s="76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6"/>
      <c r="CG59" s="76"/>
      <c r="CH59" s="76"/>
      <c r="CI59" s="76"/>
      <c r="CJ59" s="76"/>
      <c r="CK59" s="76"/>
      <c r="CL59" s="76"/>
      <c r="CM59" s="76"/>
      <c r="CN59" s="76"/>
      <c r="CO59" s="76"/>
      <c r="CP59" s="76"/>
      <c r="CQ59" s="76"/>
      <c r="CR59" s="76"/>
      <c r="CS59" s="76"/>
      <c r="CT59" s="76"/>
      <c r="CU59" s="76"/>
      <c r="CV59" s="76"/>
      <c r="CW59" s="76"/>
      <c r="CX59" s="76"/>
      <c r="CY59" s="76"/>
      <c r="CZ59" s="76"/>
      <c r="DA59" s="76"/>
      <c r="DB59" s="76"/>
      <c r="DC59" s="76"/>
      <c r="DD59" s="76"/>
      <c r="DE59" s="76"/>
      <c r="DF59" s="76"/>
      <c r="DG59" s="76"/>
      <c r="DH59" s="76"/>
      <c r="DI59" s="76"/>
      <c r="DJ59" s="76"/>
      <c r="DK59" s="76"/>
      <c r="DL59" s="76"/>
      <c r="DM59" s="76"/>
      <c r="DN59" s="76"/>
      <c r="DO59" s="76"/>
      <c r="DP59" s="76"/>
      <c r="DQ59" s="76"/>
      <c r="DR59" s="76"/>
      <c r="DS59" s="76"/>
      <c r="DT59" s="76"/>
      <c r="DU59" s="76"/>
      <c r="DV59" s="76"/>
      <c r="DW59" s="76"/>
      <c r="DX59" s="76"/>
      <c r="DY59" s="76"/>
      <c r="DZ59" s="76"/>
      <c r="EA59" s="76"/>
      <c r="EB59" s="76"/>
      <c r="EC59" s="76"/>
      <c r="ED59" s="76"/>
      <c r="EE59" s="76"/>
      <c r="EF59" s="76"/>
      <c r="EG59" s="76"/>
      <c r="EH59" s="76"/>
      <c r="EI59" s="76"/>
      <c r="EJ59" s="76"/>
      <c r="EK59" s="76"/>
      <c r="EL59" s="76"/>
      <c r="EM59" s="76"/>
      <c r="EN59" s="76"/>
      <c r="EO59" s="76"/>
      <c r="EP59" s="76"/>
      <c r="EQ59" s="76"/>
      <c r="ER59" s="76"/>
      <c r="ES59" s="76"/>
      <c r="ET59" s="76"/>
      <c r="EU59" s="76"/>
      <c r="EV59" s="76"/>
      <c r="EW59" s="76"/>
      <c r="EX59" s="76"/>
      <c r="EY59" s="76"/>
      <c r="EZ59" s="76"/>
      <c r="FA59" s="76"/>
      <c r="FB59" s="76"/>
      <c r="FC59" s="76"/>
      <c r="FD59" s="76"/>
      <c r="FE59" s="76"/>
      <c r="FF59" s="76"/>
      <c r="FG59" s="76"/>
      <c r="FH59" s="76"/>
      <c r="FI59" s="76"/>
      <c r="FJ59" s="76"/>
      <c r="FK59" s="76"/>
      <c r="FL59" s="76"/>
      <c r="FM59" s="76"/>
      <c r="FN59" s="76"/>
      <c r="FO59" s="76"/>
      <c r="FP59" s="76"/>
      <c r="FQ59" s="76"/>
      <c r="FR59" s="76"/>
      <c r="FS59" s="76"/>
      <c r="FT59" s="76"/>
      <c r="FU59" s="76"/>
      <c r="FV59" s="76"/>
      <c r="FW59" s="76"/>
      <c r="FX59" s="76"/>
      <c r="FY59" s="76"/>
      <c r="FZ59" s="76"/>
      <c r="GA59" s="76"/>
      <c r="GB59" s="76"/>
      <c r="GC59" s="76"/>
      <c r="GD59" s="76"/>
      <c r="GE59" s="76"/>
      <c r="GF59" s="76"/>
      <c r="GG59" s="76"/>
      <c r="GH59" s="76"/>
      <c r="GI59" s="76"/>
      <c r="GJ59" s="76"/>
      <c r="GK59" s="76"/>
      <c r="GL59" s="76"/>
      <c r="GM59" s="76"/>
      <c r="GN59" s="76"/>
      <c r="GO59" s="76"/>
      <c r="GP59" s="76"/>
      <c r="GQ59" s="76"/>
      <c r="GR59" s="76"/>
      <c r="GS59" s="76"/>
      <c r="GT59" s="76"/>
      <c r="GU59" s="76"/>
      <c r="GV59" s="76"/>
      <c r="GW59" s="76"/>
      <c r="GX59" s="76"/>
      <c r="GY59" s="76"/>
      <c r="GZ59" s="76"/>
      <c r="HA59" s="76"/>
      <c r="HB59" s="76"/>
      <c r="HC59" s="76"/>
      <c r="HD59" s="76"/>
      <c r="HE59" s="76"/>
      <c r="HF59" s="76"/>
      <c r="HG59" s="76"/>
      <c r="HH59" s="76"/>
      <c r="HI59" s="76"/>
      <c r="HJ59" s="76"/>
      <c r="HK59" s="76"/>
      <c r="HL59" s="76"/>
      <c r="HM59" s="76"/>
      <c r="HN59" s="76"/>
      <c r="HO59" s="76"/>
      <c r="HP59" s="76"/>
      <c r="HQ59" s="76"/>
      <c r="HR59" s="76"/>
      <c r="HS59" s="76"/>
      <c r="HT59" s="76"/>
      <c r="HU59" s="76"/>
      <c r="HV59" s="76"/>
    </row>
    <row r="60" ht="30" customHeight="1" spans="1:18">
      <c r="A60" s="29">
        <v>1829</v>
      </c>
      <c r="B60" s="155" t="s">
        <v>329</v>
      </c>
      <c r="C60" s="141"/>
      <c r="D60" s="141"/>
      <c r="E60" s="68" t="s">
        <v>139</v>
      </c>
      <c r="F60" s="68" t="s">
        <v>203</v>
      </c>
      <c r="G60" s="11" t="s">
        <v>179</v>
      </c>
      <c r="H60" s="21" t="s">
        <v>330</v>
      </c>
      <c r="I60" s="124">
        <v>60</v>
      </c>
      <c r="J60" s="124">
        <v>188</v>
      </c>
      <c r="K60" s="124">
        <v>198</v>
      </c>
      <c r="L60" s="165">
        <f t="shared" ref="L60:L67" si="8">1-(I60/J60)</f>
        <v>0.680851063829787</v>
      </c>
      <c r="M60" s="124">
        <v>188</v>
      </c>
      <c r="N60" s="124">
        <v>198</v>
      </c>
      <c r="O60" s="160">
        <f t="shared" si="7"/>
        <v>0.680851063829787</v>
      </c>
      <c r="P60" s="170" t="s">
        <v>59</v>
      </c>
      <c r="Q60" s="49" t="s">
        <v>218</v>
      </c>
      <c r="R60" s="177" t="s">
        <v>54</v>
      </c>
    </row>
    <row r="61" ht="30" customHeight="1" spans="1:18">
      <c r="A61" s="29"/>
      <c r="B61" s="156"/>
      <c r="C61" s="143"/>
      <c r="D61" s="143"/>
      <c r="E61" s="69"/>
      <c r="F61" s="69"/>
      <c r="G61" s="29" t="s">
        <v>213</v>
      </c>
      <c r="H61" s="21" t="s">
        <v>331</v>
      </c>
      <c r="I61" s="124">
        <v>36</v>
      </c>
      <c r="J61" s="124">
        <v>118</v>
      </c>
      <c r="K61" s="124">
        <v>128</v>
      </c>
      <c r="L61" s="165">
        <f t="shared" si="8"/>
        <v>0.694915254237288</v>
      </c>
      <c r="M61" s="124">
        <v>118</v>
      </c>
      <c r="N61" s="124">
        <v>128</v>
      </c>
      <c r="O61" s="160">
        <f t="shared" si="7"/>
        <v>0.694915254237288</v>
      </c>
      <c r="P61" s="170" t="s">
        <v>59</v>
      </c>
      <c r="Q61" s="49" t="s">
        <v>218</v>
      </c>
      <c r="R61" s="178"/>
    </row>
    <row r="62" ht="33" customHeight="1" spans="1:18">
      <c r="A62" s="29">
        <v>1830</v>
      </c>
      <c r="B62" s="85" t="s">
        <v>332</v>
      </c>
      <c r="C62" s="138"/>
      <c r="D62" s="138"/>
      <c r="E62" s="11" t="s">
        <v>56</v>
      </c>
      <c r="F62" s="11" t="s">
        <v>203</v>
      </c>
      <c r="G62" s="11" t="s">
        <v>179</v>
      </c>
      <c r="H62" s="21" t="s">
        <v>333</v>
      </c>
      <c r="I62" s="124">
        <v>25</v>
      </c>
      <c r="J62" s="124">
        <v>73</v>
      </c>
      <c r="K62" s="124">
        <v>78</v>
      </c>
      <c r="L62" s="165">
        <f t="shared" si="8"/>
        <v>0.657534246575342</v>
      </c>
      <c r="M62" s="124">
        <v>73</v>
      </c>
      <c r="N62" s="124">
        <v>78</v>
      </c>
      <c r="O62" s="160">
        <f t="shared" si="7"/>
        <v>0.657534246575342</v>
      </c>
      <c r="P62" s="170" t="s">
        <v>59</v>
      </c>
      <c r="Q62" s="14" t="s">
        <v>230</v>
      </c>
      <c r="R62" s="9" t="s">
        <v>54</v>
      </c>
    </row>
    <row r="63" ht="30" customHeight="1" spans="1:18">
      <c r="A63" s="29">
        <v>1831</v>
      </c>
      <c r="B63" s="85" t="s">
        <v>334</v>
      </c>
      <c r="C63" s="138"/>
      <c r="D63" s="138"/>
      <c r="E63" s="11" t="s">
        <v>101</v>
      </c>
      <c r="F63" s="11" t="s">
        <v>203</v>
      </c>
      <c r="G63" s="11" t="s">
        <v>335</v>
      </c>
      <c r="H63" s="147" t="s">
        <v>336</v>
      </c>
      <c r="I63" s="124">
        <v>100</v>
      </c>
      <c r="J63" s="124">
        <v>368</v>
      </c>
      <c r="K63" s="124">
        <v>388</v>
      </c>
      <c r="L63" s="165">
        <f t="shared" si="8"/>
        <v>0.728260869565217</v>
      </c>
      <c r="M63" s="124">
        <v>368</v>
      </c>
      <c r="N63" s="124">
        <v>388</v>
      </c>
      <c r="O63" s="160">
        <f t="shared" si="7"/>
        <v>0.728260869565217</v>
      </c>
      <c r="P63" s="29" t="s">
        <v>59</v>
      </c>
      <c r="Q63" s="49" t="s">
        <v>218</v>
      </c>
      <c r="R63" s="9" t="s">
        <v>54</v>
      </c>
    </row>
    <row r="64" ht="30" customHeight="1" spans="1:18">
      <c r="A64" s="29">
        <v>1797</v>
      </c>
      <c r="B64" s="85" t="s">
        <v>337</v>
      </c>
      <c r="C64" s="138"/>
      <c r="D64" s="138"/>
      <c r="E64" s="11" t="s">
        <v>56</v>
      </c>
      <c r="F64" s="11" t="s">
        <v>203</v>
      </c>
      <c r="G64" s="11" t="s">
        <v>179</v>
      </c>
      <c r="H64" s="147" t="s">
        <v>338</v>
      </c>
      <c r="I64" s="124">
        <v>40</v>
      </c>
      <c r="J64" s="124">
        <v>138</v>
      </c>
      <c r="K64" s="124">
        <v>158</v>
      </c>
      <c r="L64" s="165">
        <f t="shared" si="8"/>
        <v>0.710144927536232</v>
      </c>
      <c r="M64" s="124">
        <v>138</v>
      </c>
      <c r="N64" s="124">
        <v>158</v>
      </c>
      <c r="O64" s="160">
        <f t="shared" si="7"/>
        <v>0.710144927536232</v>
      </c>
      <c r="P64" s="29" t="s">
        <v>59</v>
      </c>
      <c r="Q64" s="49" t="s">
        <v>218</v>
      </c>
      <c r="R64" s="9" t="s">
        <v>54</v>
      </c>
    </row>
    <row r="65" ht="30" customHeight="1" spans="1:18">
      <c r="A65" s="29">
        <v>1817</v>
      </c>
      <c r="B65" s="85" t="s">
        <v>339</v>
      </c>
      <c r="C65" s="85"/>
      <c r="D65" s="85"/>
      <c r="E65" s="85" t="s">
        <v>242</v>
      </c>
      <c r="F65" s="85" t="s">
        <v>203</v>
      </c>
      <c r="G65" s="85" t="s">
        <v>179</v>
      </c>
      <c r="H65" s="37" t="s">
        <v>340</v>
      </c>
      <c r="I65" s="85">
        <v>30</v>
      </c>
      <c r="J65" s="85">
        <v>83</v>
      </c>
      <c r="K65" s="85">
        <v>88</v>
      </c>
      <c r="L65" s="165">
        <f t="shared" si="8"/>
        <v>0.63855421686747</v>
      </c>
      <c r="M65" s="85">
        <v>83</v>
      </c>
      <c r="N65" s="85">
        <v>88</v>
      </c>
      <c r="O65" s="160">
        <f t="shared" si="7"/>
        <v>0.63855421686747</v>
      </c>
      <c r="P65" s="85" t="s">
        <v>59</v>
      </c>
      <c r="Q65" s="207" t="s">
        <v>218</v>
      </c>
      <c r="R65" s="9" t="s">
        <v>54</v>
      </c>
    </row>
    <row r="66" s="59" customFormat="1" ht="156" customHeight="1" spans="1:18">
      <c r="A66" s="28">
        <v>2972</v>
      </c>
      <c r="B66" s="185" t="s">
        <v>341</v>
      </c>
      <c r="C66" s="186"/>
      <c r="E66" s="186" t="s">
        <v>118</v>
      </c>
      <c r="F66" s="186" t="s">
        <v>234</v>
      </c>
      <c r="G66" s="176" t="s">
        <v>104</v>
      </c>
      <c r="H66" s="187" t="s">
        <v>342</v>
      </c>
      <c r="I66" s="88">
        <v>60</v>
      </c>
      <c r="J66" s="201">
        <v>198</v>
      </c>
      <c r="K66" s="201">
        <v>218</v>
      </c>
      <c r="L66" s="202">
        <f t="shared" si="8"/>
        <v>0.696969696969697</v>
      </c>
      <c r="M66" s="29" t="s">
        <v>343</v>
      </c>
      <c r="N66" s="29" t="s">
        <v>343</v>
      </c>
      <c r="O66" s="29" t="s">
        <v>343</v>
      </c>
      <c r="P66" s="186" t="s">
        <v>52</v>
      </c>
      <c r="Q66" s="208" t="s">
        <v>344</v>
      </c>
      <c r="R66" s="28" t="s">
        <v>54</v>
      </c>
    </row>
    <row r="67" ht="104" customHeight="1" spans="1:18">
      <c r="A67" s="176">
        <v>1897</v>
      </c>
      <c r="B67" s="115" t="s">
        <v>345</v>
      </c>
      <c r="C67" s="188"/>
      <c r="D67" s="189"/>
      <c r="E67" s="88" t="s">
        <v>118</v>
      </c>
      <c r="F67" s="83" t="s">
        <v>203</v>
      </c>
      <c r="G67" s="83" t="s">
        <v>204</v>
      </c>
      <c r="H67" s="116" t="s">
        <v>346</v>
      </c>
      <c r="I67" s="203">
        <v>55</v>
      </c>
      <c r="J67" s="124">
        <v>218</v>
      </c>
      <c r="K67" s="124">
        <v>238</v>
      </c>
      <c r="L67" s="165">
        <f t="shared" si="8"/>
        <v>0.747706422018349</v>
      </c>
      <c r="M67" s="124">
        <v>218</v>
      </c>
      <c r="N67" s="124">
        <v>238</v>
      </c>
      <c r="O67" s="160">
        <f t="shared" ref="O67:O72" si="9">1-I67/M67</f>
        <v>0.747706422018349</v>
      </c>
      <c r="P67" s="176" t="s">
        <v>52</v>
      </c>
      <c r="Q67" s="109" t="s">
        <v>347</v>
      </c>
      <c r="R67" s="9" t="s">
        <v>54</v>
      </c>
    </row>
    <row r="68" s="59" customFormat="1" ht="33" customHeight="1" spans="1:18">
      <c r="A68" s="29">
        <v>2392</v>
      </c>
      <c r="B68" s="11" t="s">
        <v>348</v>
      </c>
      <c r="C68" s="11"/>
      <c r="D68" s="11"/>
      <c r="E68" s="11" t="s">
        <v>101</v>
      </c>
      <c r="F68" s="11" t="s">
        <v>234</v>
      </c>
      <c r="G68" s="11" t="s">
        <v>179</v>
      </c>
      <c r="H68" s="190" t="s">
        <v>349</v>
      </c>
      <c r="I68" s="11">
        <v>25</v>
      </c>
      <c r="J68" s="194">
        <v>83</v>
      </c>
      <c r="K68" s="194">
        <v>88</v>
      </c>
      <c r="L68" s="160">
        <f>1-I68/J68</f>
        <v>0.698795180722892</v>
      </c>
      <c r="M68" s="194">
        <v>83</v>
      </c>
      <c r="N68" s="194">
        <v>88</v>
      </c>
      <c r="O68" s="160">
        <f t="shared" si="9"/>
        <v>0.698795180722892</v>
      </c>
      <c r="P68" s="11" t="s">
        <v>52</v>
      </c>
      <c r="Q68" s="196" t="s">
        <v>218</v>
      </c>
      <c r="R68" s="209" t="s">
        <v>54</v>
      </c>
    </row>
    <row r="69" s="1" customFormat="1" ht="30" customHeight="1" spans="1:230">
      <c r="A69" s="29">
        <v>1860</v>
      </c>
      <c r="B69" s="85" t="s">
        <v>350</v>
      </c>
      <c r="C69" s="10"/>
      <c r="D69" s="10"/>
      <c r="E69" s="10" t="s">
        <v>266</v>
      </c>
      <c r="F69" s="10" t="s">
        <v>203</v>
      </c>
      <c r="G69" s="10" t="s">
        <v>179</v>
      </c>
      <c r="H69" s="191" t="s">
        <v>351</v>
      </c>
      <c r="I69" s="10">
        <v>35</v>
      </c>
      <c r="J69" s="10">
        <v>93</v>
      </c>
      <c r="K69" s="10">
        <v>98</v>
      </c>
      <c r="L69" s="67">
        <f>1-(I69/J69)</f>
        <v>0.623655913978495</v>
      </c>
      <c r="M69" s="10">
        <v>93</v>
      </c>
      <c r="N69" s="10">
        <v>98</v>
      </c>
      <c r="O69" s="160">
        <f t="shared" si="9"/>
        <v>0.623655913978495</v>
      </c>
      <c r="P69" s="161" t="s">
        <v>59</v>
      </c>
      <c r="Q69" s="14" t="s">
        <v>218</v>
      </c>
      <c r="R69" s="9" t="s">
        <v>54</v>
      </c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74"/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4"/>
      <c r="BC69" s="74"/>
      <c r="BD69" s="74"/>
      <c r="BE69" s="74"/>
      <c r="BF69" s="74"/>
      <c r="BG69" s="74"/>
      <c r="BH69" s="74"/>
      <c r="BI69" s="74"/>
      <c r="BJ69" s="74"/>
      <c r="BK69" s="74"/>
      <c r="BL69" s="74"/>
      <c r="BM69" s="74"/>
      <c r="BN69" s="74"/>
      <c r="BO69" s="74"/>
      <c r="BP69" s="74"/>
      <c r="BQ69" s="74"/>
      <c r="BR69" s="74"/>
      <c r="BS69" s="74"/>
      <c r="BT69" s="74"/>
      <c r="BU69" s="74"/>
      <c r="BV69" s="74"/>
      <c r="BW69" s="74"/>
      <c r="BX69" s="74"/>
      <c r="BY69" s="74"/>
      <c r="BZ69" s="74"/>
      <c r="CA69" s="74"/>
      <c r="CB69" s="74"/>
      <c r="CC69" s="74"/>
      <c r="CD69" s="74"/>
      <c r="CE69" s="74"/>
      <c r="CF69" s="74"/>
      <c r="CG69" s="74"/>
      <c r="CH69" s="74"/>
      <c r="CI69" s="74"/>
      <c r="CJ69" s="74"/>
      <c r="CK69" s="74"/>
      <c r="CL69" s="74"/>
      <c r="CM69" s="74"/>
      <c r="CN69" s="74"/>
      <c r="CO69" s="74"/>
      <c r="CP69" s="74"/>
      <c r="CQ69" s="74"/>
      <c r="CR69" s="74"/>
      <c r="CS69" s="74"/>
      <c r="CT69" s="74"/>
      <c r="CU69" s="74"/>
      <c r="CV69" s="74"/>
      <c r="CW69" s="74"/>
      <c r="CX69" s="74"/>
      <c r="CY69" s="74"/>
      <c r="CZ69" s="74"/>
      <c r="DA69" s="74"/>
      <c r="DB69" s="74"/>
      <c r="DC69" s="74"/>
      <c r="DD69" s="74"/>
      <c r="DE69" s="74"/>
      <c r="DF69" s="74"/>
      <c r="DG69" s="74"/>
      <c r="DH69" s="74"/>
      <c r="DI69" s="74"/>
      <c r="DJ69" s="74"/>
      <c r="DK69" s="74"/>
      <c r="DL69" s="74"/>
      <c r="DM69" s="74"/>
      <c r="DN69" s="74"/>
      <c r="DO69" s="74"/>
      <c r="DP69" s="74"/>
      <c r="DQ69" s="74"/>
      <c r="DR69" s="74"/>
      <c r="DS69" s="74"/>
      <c r="DT69" s="74"/>
      <c r="DU69" s="74"/>
      <c r="DV69" s="74"/>
      <c r="DW69" s="74"/>
      <c r="DX69" s="74"/>
      <c r="DY69" s="74"/>
      <c r="DZ69" s="74"/>
      <c r="EA69" s="74"/>
      <c r="EB69" s="74"/>
      <c r="EC69" s="74"/>
      <c r="ED69" s="74"/>
      <c r="EE69" s="74"/>
      <c r="EF69" s="74"/>
      <c r="EG69" s="74"/>
      <c r="EH69" s="74"/>
      <c r="EI69" s="74"/>
      <c r="EJ69" s="74"/>
      <c r="EK69" s="74"/>
      <c r="EL69" s="74"/>
      <c r="EM69" s="74"/>
      <c r="EN69" s="74"/>
      <c r="EO69" s="74"/>
      <c r="EP69" s="74"/>
      <c r="EQ69" s="74"/>
      <c r="ER69" s="74"/>
      <c r="ES69" s="74"/>
      <c r="ET69" s="74"/>
      <c r="EU69" s="74"/>
      <c r="EV69" s="74"/>
      <c r="EW69" s="74"/>
      <c r="EX69" s="74"/>
      <c r="EY69" s="74"/>
      <c r="EZ69" s="74"/>
      <c r="FA69" s="74"/>
      <c r="FB69" s="74"/>
      <c r="FC69" s="74"/>
      <c r="FD69" s="74"/>
      <c r="FE69" s="74"/>
      <c r="FF69" s="74"/>
      <c r="FG69" s="74"/>
      <c r="FH69" s="74"/>
      <c r="FI69" s="74"/>
      <c r="FJ69" s="74"/>
      <c r="FK69" s="74"/>
      <c r="FL69" s="74"/>
      <c r="FM69" s="74"/>
      <c r="FN69" s="74"/>
      <c r="FO69" s="74"/>
      <c r="FP69" s="74"/>
      <c r="FQ69" s="74"/>
      <c r="FR69" s="74"/>
      <c r="FS69" s="74"/>
      <c r="FT69" s="74"/>
      <c r="FU69" s="74"/>
      <c r="FV69" s="74"/>
      <c r="FW69" s="74"/>
      <c r="FX69" s="74"/>
      <c r="FY69" s="74"/>
      <c r="FZ69" s="74"/>
      <c r="GA69" s="74"/>
      <c r="GB69" s="74"/>
      <c r="GC69" s="74"/>
      <c r="GD69" s="74"/>
      <c r="GE69" s="74"/>
      <c r="GF69" s="74"/>
      <c r="GG69" s="74"/>
      <c r="GH69" s="74"/>
      <c r="GI69" s="74"/>
      <c r="GJ69" s="74"/>
      <c r="GK69" s="74"/>
      <c r="GL69" s="74"/>
      <c r="GM69" s="74"/>
      <c r="GN69" s="74"/>
      <c r="GO69" s="74"/>
      <c r="GP69" s="74"/>
      <c r="GQ69" s="74"/>
      <c r="GR69" s="74"/>
      <c r="GS69" s="74"/>
      <c r="GT69" s="74"/>
      <c r="GU69" s="74"/>
      <c r="GV69" s="74"/>
      <c r="GW69" s="74"/>
      <c r="GX69" s="74"/>
      <c r="GY69" s="74"/>
      <c r="GZ69" s="74"/>
      <c r="HA69" s="74"/>
      <c r="HB69" s="74"/>
      <c r="HC69" s="74"/>
      <c r="HD69" s="74"/>
      <c r="HE69" s="74"/>
      <c r="HF69" s="74"/>
      <c r="HG69" s="74"/>
      <c r="HH69" s="74"/>
      <c r="HI69" s="74"/>
      <c r="HJ69" s="74"/>
      <c r="HK69" s="74"/>
      <c r="HL69" s="74"/>
      <c r="HM69" s="74"/>
      <c r="HN69" s="74"/>
      <c r="HO69" s="74"/>
      <c r="HP69" s="74"/>
      <c r="HQ69" s="74"/>
      <c r="HR69" s="74"/>
      <c r="HS69" s="74"/>
      <c r="HT69" s="74"/>
      <c r="HU69" s="74"/>
      <c r="HV69" s="74"/>
    </row>
    <row r="70" s="1" customFormat="1" ht="30" customHeight="1" spans="1:230">
      <c r="A70" s="29"/>
      <c r="B70" s="85"/>
      <c r="C70" s="10"/>
      <c r="D70" s="10"/>
      <c r="E70" s="10"/>
      <c r="F70" s="10"/>
      <c r="G70" s="29" t="s">
        <v>213</v>
      </c>
      <c r="H70" s="191" t="s">
        <v>352</v>
      </c>
      <c r="I70" s="10">
        <v>21</v>
      </c>
      <c r="J70" s="10">
        <v>53</v>
      </c>
      <c r="K70" s="10">
        <v>58</v>
      </c>
      <c r="L70" s="67">
        <f>1-(I70/J70)</f>
        <v>0.60377358490566</v>
      </c>
      <c r="M70" s="10">
        <v>53</v>
      </c>
      <c r="N70" s="10">
        <v>58</v>
      </c>
      <c r="O70" s="160">
        <f t="shared" si="9"/>
        <v>0.60377358490566</v>
      </c>
      <c r="P70" s="161"/>
      <c r="Q70" s="14"/>
      <c r="R70" s="9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74"/>
      <c r="AP70" s="74"/>
      <c r="AQ70" s="74"/>
      <c r="AR70" s="74"/>
      <c r="AS70" s="74"/>
      <c r="AT70" s="74"/>
      <c r="AU70" s="74"/>
      <c r="AV70" s="74"/>
      <c r="AW70" s="74"/>
      <c r="AX70" s="74"/>
      <c r="AY70" s="74"/>
      <c r="AZ70" s="74"/>
      <c r="BA70" s="74"/>
      <c r="BB70" s="74"/>
      <c r="BC70" s="74"/>
      <c r="BD70" s="74"/>
      <c r="BE70" s="74"/>
      <c r="BF70" s="74"/>
      <c r="BG70" s="74"/>
      <c r="BH70" s="74"/>
      <c r="BI70" s="74"/>
      <c r="BJ70" s="74"/>
      <c r="BK70" s="74"/>
      <c r="BL70" s="74"/>
      <c r="BM70" s="74"/>
      <c r="BN70" s="74"/>
      <c r="BO70" s="74"/>
      <c r="BP70" s="74"/>
      <c r="BQ70" s="74"/>
      <c r="BR70" s="74"/>
      <c r="BS70" s="74"/>
      <c r="BT70" s="74"/>
      <c r="BU70" s="74"/>
      <c r="BV70" s="74"/>
      <c r="BW70" s="74"/>
      <c r="BX70" s="74"/>
      <c r="BY70" s="74"/>
      <c r="BZ70" s="74"/>
      <c r="CA70" s="74"/>
      <c r="CB70" s="74"/>
      <c r="CC70" s="74"/>
      <c r="CD70" s="74"/>
      <c r="CE70" s="74"/>
      <c r="CF70" s="74"/>
      <c r="CG70" s="74"/>
      <c r="CH70" s="74"/>
      <c r="CI70" s="74"/>
      <c r="CJ70" s="74"/>
      <c r="CK70" s="74"/>
      <c r="CL70" s="74"/>
      <c r="CM70" s="74"/>
      <c r="CN70" s="74"/>
      <c r="CO70" s="74"/>
      <c r="CP70" s="74"/>
      <c r="CQ70" s="74"/>
      <c r="CR70" s="74"/>
      <c r="CS70" s="74"/>
      <c r="CT70" s="74"/>
      <c r="CU70" s="74"/>
      <c r="CV70" s="74"/>
      <c r="CW70" s="74"/>
      <c r="CX70" s="74"/>
      <c r="CY70" s="74"/>
      <c r="CZ70" s="74"/>
      <c r="DA70" s="74"/>
      <c r="DB70" s="74"/>
      <c r="DC70" s="74"/>
      <c r="DD70" s="74"/>
      <c r="DE70" s="74"/>
      <c r="DF70" s="74"/>
      <c r="DG70" s="74"/>
      <c r="DH70" s="74"/>
      <c r="DI70" s="74"/>
      <c r="DJ70" s="74"/>
      <c r="DK70" s="74"/>
      <c r="DL70" s="74"/>
      <c r="DM70" s="74"/>
      <c r="DN70" s="74"/>
      <c r="DO70" s="74"/>
      <c r="DP70" s="74"/>
      <c r="DQ70" s="74"/>
      <c r="DR70" s="74"/>
      <c r="DS70" s="74"/>
      <c r="DT70" s="74"/>
      <c r="DU70" s="74"/>
      <c r="DV70" s="74"/>
      <c r="DW70" s="74"/>
      <c r="DX70" s="74"/>
      <c r="DY70" s="74"/>
      <c r="DZ70" s="74"/>
      <c r="EA70" s="74"/>
      <c r="EB70" s="74"/>
      <c r="EC70" s="74"/>
      <c r="ED70" s="74"/>
      <c r="EE70" s="74"/>
      <c r="EF70" s="74"/>
      <c r="EG70" s="74"/>
      <c r="EH70" s="74"/>
      <c r="EI70" s="74"/>
      <c r="EJ70" s="74"/>
      <c r="EK70" s="74"/>
      <c r="EL70" s="74"/>
      <c r="EM70" s="74"/>
      <c r="EN70" s="74"/>
      <c r="EO70" s="74"/>
      <c r="EP70" s="74"/>
      <c r="EQ70" s="74"/>
      <c r="ER70" s="74"/>
      <c r="ES70" s="74"/>
      <c r="ET70" s="74"/>
      <c r="EU70" s="74"/>
      <c r="EV70" s="74"/>
      <c r="EW70" s="74"/>
      <c r="EX70" s="74"/>
      <c r="EY70" s="74"/>
      <c r="EZ70" s="74"/>
      <c r="FA70" s="74"/>
      <c r="FB70" s="74"/>
      <c r="FC70" s="74"/>
      <c r="FD70" s="74"/>
      <c r="FE70" s="74"/>
      <c r="FF70" s="74"/>
      <c r="FG70" s="74"/>
      <c r="FH70" s="74"/>
      <c r="FI70" s="74"/>
      <c r="FJ70" s="74"/>
      <c r="FK70" s="74"/>
      <c r="FL70" s="74"/>
      <c r="FM70" s="74"/>
      <c r="FN70" s="74"/>
      <c r="FO70" s="74"/>
      <c r="FP70" s="74"/>
      <c r="FQ70" s="74"/>
      <c r="FR70" s="74"/>
      <c r="FS70" s="74"/>
      <c r="FT70" s="74"/>
      <c r="FU70" s="74"/>
      <c r="FV70" s="74"/>
      <c r="FW70" s="74"/>
      <c r="FX70" s="74"/>
      <c r="FY70" s="74"/>
      <c r="FZ70" s="74"/>
      <c r="GA70" s="74"/>
      <c r="GB70" s="74"/>
      <c r="GC70" s="74"/>
      <c r="GD70" s="74"/>
      <c r="GE70" s="74"/>
      <c r="GF70" s="74"/>
      <c r="GG70" s="74"/>
      <c r="GH70" s="74"/>
      <c r="GI70" s="74"/>
      <c r="GJ70" s="74"/>
      <c r="GK70" s="74"/>
      <c r="GL70" s="74"/>
      <c r="GM70" s="74"/>
      <c r="GN70" s="74"/>
      <c r="GO70" s="74"/>
      <c r="GP70" s="74"/>
      <c r="GQ70" s="74"/>
      <c r="GR70" s="74"/>
      <c r="GS70" s="74"/>
      <c r="GT70" s="74"/>
      <c r="GU70" s="74"/>
      <c r="GV70" s="74"/>
      <c r="GW70" s="74"/>
      <c r="GX70" s="74"/>
      <c r="GY70" s="74"/>
      <c r="GZ70" s="74"/>
      <c r="HA70" s="74"/>
      <c r="HB70" s="74"/>
      <c r="HC70" s="74"/>
      <c r="HD70" s="74"/>
      <c r="HE70" s="74"/>
      <c r="HF70" s="74"/>
      <c r="HG70" s="74"/>
      <c r="HH70" s="74"/>
      <c r="HI70" s="74"/>
      <c r="HJ70" s="74"/>
      <c r="HK70" s="74"/>
      <c r="HL70" s="74"/>
      <c r="HM70" s="74"/>
      <c r="HN70" s="74"/>
      <c r="HO70" s="74"/>
      <c r="HP70" s="74"/>
      <c r="HQ70" s="74"/>
      <c r="HR70" s="74"/>
      <c r="HS70" s="74"/>
      <c r="HT70" s="74"/>
      <c r="HU70" s="74"/>
      <c r="HV70" s="74"/>
    </row>
    <row r="71" s="1" customFormat="1" ht="34" customHeight="1" spans="1:230">
      <c r="A71" s="29">
        <v>2953</v>
      </c>
      <c r="B71" s="192" t="s">
        <v>353</v>
      </c>
      <c r="C71" s="29"/>
      <c r="D71" s="29"/>
      <c r="E71" s="137" t="s">
        <v>65</v>
      </c>
      <c r="F71" s="29" t="s">
        <v>234</v>
      </c>
      <c r="G71" s="137" t="s">
        <v>179</v>
      </c>
      <c r="H71" s="151" t="s">
        <v>354</v>
      </c>
      <c r="I71" s="137">
        <v>45</v>
      </c>
      <c r="J71" s="18">
        <v>128</v>
      </c>
      <c r="K71" s="18">
        <v>138</v>
      </c>
      <c r="L71" s="160">
        <f>1-I71/J71</f>
        <v>0.6484375</v>
      </c>
      <c r="M71" s="10">
        <v>138</v>
      </c>
      <c r="N71" s="10">
        <v>158</v>
      </c>
      <c r="O71" s="160">
        <f t="shared" si="9"/>
        <v>0.673913043478261</v>
      </c>
      <c r="P71" s="11" t="s">
        <v>52</v>
      </c>
      <c r="Q71" s="210" t="s">
        <v>355</v>
      </c>
      <c r="R71" s="176" t="s">
        <v>54</v>
      </c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4"/>
      <c r="BJ71" s="74"/>
      <c r="BK71" s="74"/>
      <c r="BL71" s="74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4"/>
      <c r="CA71" s="74"/>
      <c r="CB71" s="74"/>
      <c r="CC71" s="74"/>
      <c r="CD71" s="74"/>
      <c r="CE71" s="74"/>
      <c r="CF71" s="74"/>
      <c r="CG71" s="74"/>
      <c r="CH71" s="74"/>
      <c r="CI71" s="74"/>
      <c r="CJ71" s="74"/>
      <c r="CK71" s="74"/>
      <c r="CL71" s="74"/>
      <c r="CM71" s="74"/>
      <c r="CN71" s="74"/>
      <c r="CO71" s="74"/>
      <c r="CP71" s="74"/>
      <c r="CQ71" s="74"/>
      <c r="CR71" s="74"/>
      <c r="CS71" s="74"/>
      <c r="CT71" s="74"/>
      <c r="CU71" s="74"/>
      <c r="CV71" s="74"/>
      <c r="CW71" s="74"/>
      <c r="CX71" s="74"/>
      <c r="CY71" s="74"/>
      <c r="CZ71" s="74"/>
      <c r="DA71" s="74"/>
      <c r="DB71" s="74"/>
      <c r="DC71" s="74"/>
      <c r="DD71" s="74"/>
      <c r="DE71" s="74"/>
      <c r="DF71" s="74"/>
      <c r="DG71" s="74"/>
      <c r="DH71" s="74"/>
      <c r="DI71" s="74"/>
      <c r="DJ71" s="74"/>
      <c r="DK71" s="74"/>
      <c r="DL71" s="74"/>
      <c r="DM71" s="74"/>
      <c r="DN71" s="74"/>
      <c r="DO71" s="74"/>
      <c r="DP71" s="74"/>
      <c r="DQ71" s="74"/>
      <c r="DR71" s="74"/>
      <c r="DS71" s="74"/>
      <c r="DT71" s="74"/>
      <c r="DU71" s="74"/>
      <c r="DV71" s="74"/>
      <c r="DW71" s="74"/>
      <c r="DX71" s="74"/>
      <c r="DY71" s="74"/>
      <c r="DZ71" s="74"/>
      <c r="EA71" s="74"/>
      <c r="EB71" s="74"/>
      <c r="EC71" s="74"/>
      <c r="ED71" s="74"/>
      <c r="EE71" s="74"/>
      <c r="EF71" s="74"/>
      <c r="EG71" s="74"/>
      <c r="EH71" s="74"/>
      <c r="EI71" s="74"/>
      <c r="EJ71" s="74"/>
      <c r="EK71" s="74"/>
      <c r="EL71" s="74"/>
      <c r="EM71" s="74"/>
      <c r="EN71" s="74"/>
      <c r="EO71" s="74"/>
      <c r="EP71" s="74"/>
      <c r="EQ71" s="74"/>
      <c r="ER71" s="74"/>
      <c r="ES71" s="74"/>
      <c r="ET71" s="74"/>
      <c r="EU71" s="74"/>
      <c r="EV71" s="74"/>
      <c r="EW71" s="74"/>
      <c r="EX71" s="74"/>
      <c r="EY71" s="74"/>
      <c r="EZ71" s="74"/>
      <c r="FA71" s="74"/>
      <c r="FB71" s="74"/>
      <c r="FC71" s="74"/>
      <c r="FD71" s="74"/>
      <c r="FE71" s="74"/>
      <c r="FF71" s="74"/>
      <c r="FG71" s="74"/>
      <c r="FH71" s="74"/>
      <c r="FI71" s="74"/>
      <c r="FJ71" s="74"/>
      <c r="FK71" s="74"/>
      <c r="FL71" s="74"/>
      <c r="FM71" s="74"/>
      <c r="FN71" s="74"/>
      <c r="FO71" s="74"/>
      <c r="FP71" s="74"/>
      <c r="FQ71" s="74"/>
      <c r="FR71" s="74"/>
      <c r="FS71" s="74"/>
      <c r="FT71" s="74"/>
      <c r="FU71" s="74"/>
      <c r="FV71" s="74"/>
      <c r="FW71" s="74"/>
      <c r="FX71" s="74"/>
      <c r="FY71" s="74"/>
      <c r="FZ71" s="74"/>
      <c r="GA71" s="74"/>
      <c r="GB71" s="74"/>
      <c r="GC71" s="74"/>
      <c r="GD71" s="74"/>
      <c r="GE71" s="74"/>
      <c r="GF71" s="74"/>
      <c r="GG71" s="74"/>
      <c r="GH71" s="74"/>
      <c r="GI71" s="74"/>
      <c r="GJ71" s="74"/>
      <c r="GK71" s="74"/>
      <c r="GL71" s="74"/>
      <c r="GM71" s="74"/>
      <c r="GN71" s="74"/>
      <c r="GO71" s="74"/>
      <c r="GP71" s="74"/>
      <c r="GQ71" s="74"/>
      <c r="GR71" s="74"/>
      <c r="GS71" s="74"/>
      <c r="GT71" s="74"/>
      <c r="GU71" s="74"/>
      <c r="GV71" s="74"/>
      <c r="GW71" s="74"/>
      <c r="GX71" s="74"/>
      <c r="GY71" s="74"/>
      <c r="GZ71" s="74"/>
      <c r="HA71" s="74"/>
      <c r="HB71" s="74"/>
      <c r="HC71" s="74"/>
      <c r="HD71" s="74"/>
      <c r="HE71" s="74"/>
      <c r="HF71" s="74"/>
      <c r="HG71" s="74"/>
      <c r="HH71" s="74"/>
      <c r="HI71" s="74"/>
      <c r="HJ71" s="74"/>
      <c r="HK71" s="74"/>
      <c r="HL71" s="74"/>
      <c r="HM71" s="74"/>
      <c r="HN71" s="74"/>
      <c r="HO71" s="74"/>
      <c r="HP71" s="74"/>
      <c r="HQ71" s="74"/>
      <c r="HR71" s="74"/>
      <c r="HS71" s="74"/>
      <c r="HT71" s="74"/>
      <c r="HU71" s="74"/>
      <c r="HV71" s="74"/>
    </row>
    <row r="72" s="1" customFormat="1" ht="34" customHeight="1" spans="1:230">
      <c r="A72" s="29"/>
      <c r="B72" s="192"/>
      <c r="C72" s="29"/>
      <c r="D72" s="29"/>
      <c r="E72" s="137"/>
      <c r="F72" s="29"/>
      <c r="G72" s="137" t="s">
        <v>213</v>
      </c>
      <c r="H72" s="151" t="s">
        <v>356</v>
      </c>
      <c r="I72" s="137">
        <v>28</v>
      </c>
      <c r="J72" s="204">
        <v>73</v>
      </c>
      <c r="K72" s="204">
        <v>78</v>
      </c>
      <c r="L72" s="160">
        <f>1-I72/J72</f>
        <v>0.616438356164384</v>
      </c>
      <c r="M72" s="137">
        <v>83</v>
      </c>
      <c r="N72" s="137">
        <v>88</v>
      </c>
      <c r="O72" s="160">
        <f t="shared" si="9"/>
        <v>0.662650602409639</v>
      </c>
      <c r="P72" s="11"/>
      <c r="Q72" s="210"/>
      <c r="R72" s="176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4"/>
      <c r="AT72" s="74"/>
      <c r="AU72" s="74"/>
      <c r="AV72" s="74"/>
      <c r="AW72" s="74"/>
      <c r="AX72" s="74"/>
      <c r="AY72" s="74"/>
      <c r="AZ72" s="74"/>
      <c r="BA72" s="74"/>
      <c r="BB72" s="74"/>
      <c r="BC72" s="74"/>
      <c r="BD72" s="74"/>
      <c r="BE72" s="74"/>
      <c r="BF72" s="74"/>
      <c r="BG72" s="74"/>
      <c r="BH72" s="74"/>
      <c r="BI72" s="74"/>
      <c r="BJ72" s="74"/>
      <c r="BK72" s="74"/>
      <c r="BL72" s="74"/>
      <c r="BM72" s="74"/>
      <c r="BN72" s="74"/>
      <c r="BO72" s="74"/>
      <c r="BP72" s="74"/>
      <c r="BQ72" s="74"/>
      <c r="BR72" s="74"/>
      <c r="BS72" s="74"/>
      <c r="BT72" s="74"/>
      <c r="BU72" s="74"/>
      <c r="BV72" s="74"/>
      <c r="BW72" s="74"/>
      <c r="BX72" s="74"/>
      <c r="BY72" s="74"/>
      <c r="BZ72" s="74"/>
      <c r="CA72" s="74"/>
      <c r="CB72" s="74"/>
      <c r="CC72" s="74"/>
      <c r="CD72" s="74"/>
      <c r="CE72" s="74"/>
      <c r="CF72" s="74"/>
      <c r="CG72" s="74"/>
      <c r="CH72" s="74"/>
      <c r="CI72" s="74"/>
      <c r="CJ72" s="74"/>
      <c r="CK72" s="74"/>
      <c r="CL72" s="74"/>
      <c r="CM72" s="74"/>
      <c r="CN72" s="74"/>
      <c r="CO72" s="74"/>
      <c r="CP72" s="74"/>
      <c r="CQ72" s="74"/>
      <c r="CR72" s="74"/>
      <c r="CS72" s="74"/>
      <c r="CT72" s="74"/>
      <c r="CU72" s="74"/>
      <c r="CV72" s="74"/>
      <c r="CW72" s="74"/>
      <c r="CX72" s="74"/>
      <c r="CY72" s="74"/>
      <c r="CZ72" s="74"/>
      <c r="DA72" s="74"/>
      <c r="DB72" s="74"/>
      <c r="DC72" s="74"/>
      <c r="DD72" s="74"/>
      <c r="DE72" s="74"/>
      <c r="DF72" s="74"/>
      <c r="DG72" s="74"/>
      <c r="DH72" s="74"/>
      <c r="DI72" s="74"/>
      <c r="DJ72" s="74"/>
      <c r="DK72" s="74"/>
      <c r="DL72" s="74"/>
      <c r="DM72" s="74"/>
      <c r="DN72" s="74"/>
      <c r="DO72" s="74"/>
      <c r="DP72" s="74"/>
      <c r="DQ72" s="74"/>
      <c r="DR72" s="74"/>
      <c r="DS72" s="74"/>
      <c r="DT72" s="74"/>
      <c r="DU72" s="74"/>
      <c r="DV72" s="74"/>
      <c r="DW72" s="74"/>
      <c r="DX72" s="74"/>
      <c r="DY72" s="74"/>
      <c r="DZ72" s="74"/>
      <c r="EA72" s="74"/>
      <c r="EB72" s="74"/>
      <c r="EC72" s="74"/>
      <c r="ED72" s="74"/>
      <c r="EE72" s="74"/>
      <c r="EF72" s="74"/>
      <c r="EG72" s="74"/>
      <c r="EH72" s="74"/>
      <c r="EI72" s="74"/>
      <c r="EJ72" s="74"/>
      <c r="EK72" s="74"/>
      <c r="EL72" s="74"/>
      <c r="EM72" s="74"/>
      <c r="EN72" s="74"/>
      <c r="EO72" s="74"/>
      <c r="EP72" s="74"/>
      <c r="EQ72" s="74"/>
      <c r="ER72" s="74"/>
      <c r="ES72" s="74"/>
      <c r="ET72" s="74"/>
      <c r="EU72" s="74"/>
      <c r="EV72" s="74"/>
      <c r="EW72" s="74"/>
      <c r="EX72" s="74"/>
      <c r="EY72" s="74"/>
      <c r="EZ72" s="74"/>
      <c r="FA72" s="74"/>
      <c r="FB72" s="74"/>
      <c r="FC72" s="74"/>
      <c r="FD72" s="74"/>
      <c r="FE72" s="74"/>
      <c r="FF72" s="74"/>
      <c r="FG72" s="74"/>
      <c r="FH72" s="74"/>
      <c r="FI72" s="74"/>
      <c r="FJ72" s="74"/>
      <c r="FK72" s="74"/>
      <c r="FL72" s="74"/>
      <c r="FM72" s="74"/>
      <c r="FN72" s="74"/>
      <c r="FO72" s="74"/>
      <c r="FP72" s="74"/>
      <c r="FQ72" s="74"/>
      <c r="FR72" s="74"/>
      <c r="FS72" s="74"/>
      <c r="FT72" s="74"/>
      <c r="FU72" s="74"/>
      <c r="FV72" s="74"/>
      <c r="FW72" s="74"/>
      <c r="FX72" s="74"/>
      <c r="FY72" s="74"/>
      <c r="FZ72" s="74"/>
      <c r="GA72" s="74"/>
      <c r="GB72" s="74"/>
      <c r="GC72" s="74"/>
      <c r="GD72" s="74"/>
      <c r="GE72" s="74"/>
      <c r="GF72" s="74"/>
      <c r="GG72" s="74"/>
      <c r="GH72" s="74"/>
      <c r="GI72" s="74"/>
      <c r="GJ72" s="74"/>
      <c r="GK72" s="74"/>
      <c r="GL72" s="74"/>
      <c r="GM72" s="74"/>
      <c r="GN72" s="74"/>
      <c r="GO72" s="74"/>
      <c r="GP72" s="74"/>
      <c r="GQ72" s="74"/>
      <c r="GR72" s="74"/>
      <c r="GS72" s="74"/>
      <c r="GT72" s="74"/>
      <c r="GU72" s="74"/>
      <c r="GV72" s="74"/>
      <c r="GW72" s="74"/>
      <c r="GX72" s="74"/>
      <c r="GY72" s="74"/>
      <c r="GZ72" s="74"/>
      <c r="HA72" s="74"/>
      <c r="HB72" s="74"/>
      <c r="HC72" s="74"/>
      <c r="HD72" s="74"/>
      <c r="HE72" s="74"/>
      <c r="HF72" s="74"/>
      <c r="HG72" s="74"/>
      <c r="HH72" s="74"/>
      <c r="HI72" s="74"/>
      <c r="HJ72" s="74"/>
      <c r="HK72" s="74"/>
      <c r="HL72" s="74"/>
      <c r="HM72" s="74"/>
      <c r="HN72" s="74"/>
      <c r="HO72" s="74"/>
      <c r="HP72" s="74"/>
      <c r="HQ72" s="74"/>
      <c r="HR72" s="74"/>
      <c r="HS72" s="74"/>
      <c r="HT72" s="74"/>
      <c r="HU72" s="74"/>
      <c r="HV72" s="74"/>
    </row>
    <row r="73" s="1" customFormat="1" ht="34" customHeight="1" spans="1:230">
      <c r="A73" s="29">
        <v>2017</v>
      </c>
      <c r="B73" s="192" t="s">
        <v>357</v>
      </c>
      <c r="C73" s="29"/>
      <c r="D73" s="29"/>
      <c r="E73" s="29" t="s">
        <v>56</v>
      </c>
      <c r="F73" s="10" t="s">
        <v>203</v>
      </c>
      <c r="G73" s="10" t="s">
        <v>204</v>
      </c>
      <c r="H73" s="151" t="s">
        <v>358</v>
      </c>
      <c r="I73" s="67" t="s">
        <v>206</v>
      </c>
      <c r="J73" s="67"/>
      <c r="K73" s="67"/>
      <c r="L73" s="67"/>
      <c r="M73" s="157" t="s">
        <v>206</v>
      </c>
      <c r="N73" s="158"/>
      <c r="O73" s="159"/>
      <c r="P73" s="11"/>
      <c r="Q73" s="210" t="s">
        <v>218</v>
      </c>
      <c r="R73" s="9" t="s">
        <v>54</v>
      </c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4"/>
      <c r="BH73" s="74"/>
      <c r="BI73" s="74"/>
      <c r="BJ73" s="74"/>
      <c r="BK73" s="74"/>
      <c r="BL73" s="74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4"/>
      <c r="CA73" s="74"/>
      <c r="CB73" s="74"/>
      <c r="CC73" s="74"/>
      <c r="CD73" s="74"/>
      <c r="CE73" s="74"/>
      <c r="CF73" s="74"/>
      <c r="CG73" s="74"/>
      <c r="CH73" s="74"/>
      <c r="CI73" s="74"/>
      <c r="CJ73" s="74"/>
      <c r="CK73" s="74"/>
      <c r="CL73" s="74"/>
      <c r="CM73" s="74"/>
      <c r="CN73" s="74"/>
      <c r="CO73" s="74"/>
      <c r="CP73" s="74"/>
      <c r="CQ73" s="74"/>
      <c r="CR73" s="74"/>
      <c r="CS73" s="74"/>
      <c r="CT73" s="74"/>
      <c r="CU73" s="74"/>
      <c r="CV73" s="74"/>
      <c r="CW73" s="74"/>
      <c r="CX73" s="74"/>
      <c r="CY73" s="74"/>
      <c r="CZ73" s="74"/>
      <c r="DA73" s="74"/>
      <c r="DB73" s="74"/>
      <c r="DC73" s="74"/>
      <c r="DD73" s="74"/>
      <c r="DE73" s="74"/>
      <c r="DF73" s="74"/>
      <c r="DG73" s="74"/>
      <c r="DH73" s="74"/>
      <c r="DI73" s="74"/>
      <c r="DJ73" s="74"/>
      <c r="DK73" s="74"/>
      <c r="DL73" s="74"/>
      <c r="DM73" s="74"/>
      <c r="DN73" s="74"/>
      <c r="DO73" s="74"/>
      <c r="DP73" s="74"/>
      <c r="DQ73" s="74"/>
      <c r="DR73" s="74"/>
      <c r="DS73" s="74"/>
      <c r="DT73" s="74"/>
      <c r="DU73" s="74"/>
      <c r="DV73" s="74"/>
      <c r="DW73" s="74"/>
      <c r="DX73" s="74"/>
      <c r="DY73" s="74"/>
      <c r="DZ73" s="74"/>
      <c r="EA73" s="74"/>
      <c r="EB73" s="74"/>
      <c r="EC73" s="74"/>
      <c r="ED73" s="74"/>
      <c r="EE73" s="74"/>
      <c r="EF73" s="74"/>
      <c r="EG73" s="74"/>
      <c r="EH73" s="74"/>
      <c r="EI73" s="74"/>
      <c r="EJ73" s="74"/>
      <c r="EK73" s="74"/>
      <c r="EL73" s="74"/>
      <c r="EM73" s="74"/>
      <c r="EN73" s="74"/>
      <c r="EO73" s="74"/>
      <c r="EP73" s="74"/>
      <c r="EQ73" s="74"/>
      <c r="ER73" s="74"/>
      <c r="ES73" s="74"/>
      <c r="ET73" s="74"/>
      <c r="EU73" s="74"/>
      <c r="EV73" s="74"/>
      <c r="EW73" s="74"/>
      <c r="EX73" s="74"/>
      <c r="EY73" s="74"/>
      <c r="EZ73" s="74"/>
      <c r="FA73" s="74"/>
      <c r="FB73" s="74"/>
      <c r="FC73" s="74"/>
      <c r="FD73" s="74"/>
      <c r="FE73" s="74"/>
      <c r="FF73" s="74"/>
      <c r="FG73" s="74"/>
      <c r="FH73" s="74"/>
      <c r="FI73" s="74"/>
      <c r="FJ73" s="74"/>
      <c r="FK73" s="74"/>
      <c r="FL73" s="74"/>
      <c r="FM73" s="74"/>
      <c r="FN73" s="74"/>
      <c r="FO73" s="74"/>
      <c r="FP73" s="74"/>
      <c r="FQ73" s="74"/>
      <c r="FR73" s="74"/>
      <c r="FS73" s="74"/>
      <c r="FT73" s="74"/>
      <c r="FU73" s="74"/>
      <c r="FV73" s="74"/>
      <c r="FW73" s="74"/>
      <c r="FX73" s="74"/>
      <c r="FY73" s="74"/>
      <c r="FZ73" s="74"/>
      <c r="GA73" s="74"/>
      <c r="GB73" s="74"/>
      <c r="GC73" s="74"/>
      <c r="GD73" s="74"/>
      <c r="GE73" s="74"/>
      <c r="GF73" s="74"/>
      <c r="GG73" s="74"/>
      <c r="GH73" s="74"/>
      <c r="GI73" s="74"/>
      <c r="GJ73" s="74"/>
      <c r="GK73" s="74"/>
      <c r="GL73" s="74"/>
      <c r="GM73" s="74"/>
      <c r="GN73" s="74"/>
      <c r="GO73" s="74"/>
      <c r="GP73" s="74"/>
      <c r="GQ73" s="74"/>
      <c r="GR73" s="74"/>
      <c r="GS73" s="74"/>
      <c r="GT73" s="74"/>
      <c r="GU73" s="74"/>
      <c r="GV73" s="74"/>
      <c r="GW73" s="74"/>
      <c r="GX73" s="74"/>
      <c r="GY73" s="74"/>
      <c r="GZ73" s="74"/>
      <c r="HA73" s="74"/>
      <c r="HB73" s="74"/>
      <c r="HC73" s="74"/>
      <c r="HD73" s="74"/>
      <c r="HE73" s="74"/>
      <c r="HF73" s="74"/>
      <c r="HG73" s="74"/>
      <c r="HH73" s="74"/>
      <c r="HI73" s="74"/>
      <c r="HJ73" s="74"/>
      <c r="HK73" s="74"/>
      <c r="HL73" s="74"/>
      <c r="HM73" s="74"/>
      <c r="HN73" s="74"/>
      <c r="HO73" s="74"/>
      <c r="HP73" s="74"/>
      <c r="HQ73" s="74"/>
      <c r="HR73" s="74"/>
      <c r="HS73" s="74"/>
      <c r="HT73" s="74"/>
      <c r="HU73" s="74"/>
      <c r="HV73" s="74"/>
    </row>
    <row r="74" s="1" customFormat="1" ht="34" customHeight="1" spans="1:230">
      <c r="A74" s="29">
        <v>1868</v>
      </c>
      <c r="B74" s="192" t="s">
        <v>359</v>
      </c>
      <c r="C74" s="10"/>
      <c r="D74" s="10"/>
      <c r="E74" s="29" t="s">
        <v>56</v>
      </c>
      <c r="F74" s="29" t="s">
        <v>203</v>
      </c>
      <c r="G74" s="29" t="s">
        <v>179</v>
      </c>
      <c r="H74" s="21" t="s">
        <v>360</v>
      </c>
      <c r="I74" s="130">
        <v>30</v>
      </c>
      <c r="J74" s="131">
        <v>83</v>
      </c>
      <c r="K74" s="131">
        <v>88</v>
      </c>
      <c r="L74" s="160">
        <f>1-I74/J74</f>
        <v>0.63855421686747</v>
      </c>
      <c r="M74" s="11">
        <v>93</v>
      </c>
      <c r="N74" s="11">
        <v>98</v>
      </c>
      <c r="O74" s="160">
        <f>1-I74/M74</f>
        <v>0.67741935483871</v>
      </c>
      <c r="P74" s="205" t="s">
        <v>59</v>
      </c>
      <c r="Q74" s="196" t="s">
        <v>230</v>
      </c>
      <c r="R74" s="9" t="s">
        <v>54</v>
      </c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74"/>
      <c r="BE74" s="74"/>
      <c r="BF74" s="74"/>
      <c r="BG74" s="74"/>
      <c r="BH74" s="74"/>
      <c r="BI74" s="74"/>
      <c r="BJ74" s="74"/>
      <c r="BK74" s="74"/>
      <c r="BL74" s="74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4"/>
      <c r="CA74" s="74"/>
      <c r="CB74" s="74"/>
      <c r="CC74" s="74"/>
      <c r="CD74" s="74"/>
      <c r="CE74" s="74"/>
      <c r="CF74" s="74"/>
      <c r="CG74" s="74"/>
      <c r="CH74" s="74"/>
      <c r="CI74" s="74"/>
      <c r="CJ74" s="74"/>
      <c r="CK74" s="74"/>
      <c r="CL74" s="74"/>
      <c r="CM74" s="74"/>
      <c r="CN74" s="74"/>
      <c r="CO74" s="74"/>
      <c r="CP74" s="74"/>
      <c r="CQ74" s="74"/>
      <c r="CR74" s="74"/>
      <c r="CS74" s="74"/>
      <c r="CT74" s="74"/>
      <c r="CU74" s="74"/>
      <c r="CV74" s="74"/>
      <c r="CW74" s="74"/>
      <c r="CX74" s="74"/>
      <c r="CY74" s="74"/>
      <c r="CZ74" s="74"/>
      <c r="DA74" s="74"/>
      <c r="DB74" s="74"/>
      <c r="DC74" s="74"/>
      <c r="DD74" s="74"/>
      <c r="DE74" s="74"/>
      <c r="DF74" s="74"/>
      <c r="DG74" s="74"/>
      <c r="DH74" s="74"/>
      <c r="DI74" s="74"/>
      <c r="DJ74" s="74"/>
      <c r="DK74" s="74"/>
      <c r="DL74" s="74"/>
      <c r="DM74" s="74"/>
      <c r="DN74" s="74"/>
      <c r="DO74" s="74"/>
      <c r="DP74" s="74"/>
      <c r="DQ74" s="74"/>
      <c r="DR74" s="74"/>
      <c r="DS74" s="74"/>
      <c r="DT74" s="74"/>
      <c r="DU74" s="74"/>
      <c r="DV74" s="74"/>
      <c r="DW74" s="74"/>
      <c r="DX74" s="74"/>
      <c r="DY74" s="74"/>
      <c r="DZ74" s="74"/>
      <c r="EA74" s="74"/>
      <c r="EB74" s="74"/>
      <c r="EC74" s="74"/>
      <c r="ED74" s="74"/>
      <c r="EE74" s="74"/>
      <c r="EF74" s="74"/>
      <c r="EG74" s="74"/>
      <c r="EH74" s="74"/>
      <c r="EI74" s="74"/>
      <c r="EJ74" s="74"/>
      <c r="EK74" s="74"/>
      <c r="EL74" s="74"/>
      <c r="EM74" s="74"/>
      <c r="EN74" s="74"/>
      <c r="EO74" s="74"/>
      <c r="EP74" s="74"/>
      <c r="EQ74" s="74"/>
      <c r="ER74" s="74"/>
      <c r="ES74" s="74"/>
      <c r="ET74" s="74"/>
      <c r="EU74" s="74"/>
      <c r="EV74" s="74"/>
      <c r="EW74" s="74"/>
      <c r="EX74" s="74"/>
      <c r="EY74" s="74"/>
      <c r="EZ74" s="74"/>
      <c r="FA74" s="74"/>
      <c r="FB74" s="74"/>
      <c r="FC74" s="74"/>
      <c r="FD74" s="74"/>
      <c r="FE74" s="74"/>
      <c r="FF74" s="74"/>
      <c r="FG74" s="74"/>
      <c r="FH74" s="74"/>
      <c r="FI74" s="74"/>
      <c r="FJ74" s="74"/>
      <c r="FK74" s="74"/>
      <c r="FL74" s="74"/>
      <c r="FM74" s="74"/>
      <c r="FN74" s="74"/>
      <c r="FO74" s="74"/>
      <c r="FP74" s="74"/>
      <c r="FQ74" s="74"/>
      <c r="FR74" s="74"/>
      <c r="FS74" s="74"/>
      <c r="FT74" s="74"/>
      <c r="FU74" s="74"/>
      <c r="FV74" s="74"/>
      <c r="FW74" s="74"/>
      <c r="FX74" s="74"/>
      <c r="FY74" s="74"/>
      <c r="FZ74" s="74"/>
      <c r="GA74" s="74"/>
      <c r="GB74" s="74"/>
      <c r="GC74" s="74"/>
      <c r="GD74" s="74"/>
      <c r="GE74" s="74"/>
      <c r="GF74" s="74"/>
      <c r="GG74" s="74"/>
      <c r="GH74" s="74"/>
      <c r="GI74" s="74"/>
      <c r="GJ74" s="74"/>
      <c r="GK74" s="74"/>
      <c r="GL74" s="74"/>
      <c r="GM74" s="74"/>
      <c r="GN74" s="74"/>
      <c r="GO74" s="74"/>
      <c r="GP74" s="74"/>
      <c r="GQ74" s="74"/>
      <c r="GR74" s="74"/>
      <c r="GS74" s="74"/>
      <c r="GT74" s="74"/>
      <c r="GU74" s="74"/>
      <c r="GV74" s="74"/>
      <c r="GW74" s="74"/>
      <c r="GX74" s="74"/>
      <c r="GY74" s="74"/>
      <c r="GZ74" s="74"/>
      <c r="HA74" s="74"/>
      <c r="HB74" s="74"/>
      <c r="HC74" s="74"/>
      <c r="HD74" s="74"/>
      <c r="HE74" s="74"/>
      <c r="HF74" s="74"/>
      <c r="HG74" s="74"/>
      <c r="HH74" s="74"/>
      <c r="HI74" s="74"/>
      <c r="HJ74" s="74"/>
      <c r="HK74" s="74"/>
      <c r="HL74" s="74"/>
      <c r="HM74" s="74"/>
      <c r="HN74" s="74"/>
      <c r="HO74" s="74"/>
      <c r="HP74" s="74"/>
      <c r="HQ74" s="74"/>
      <c r="HR74" s="74"/>
      <c r="HS74" s="74"/>
      <c r="HT74" s="74"/>
      <c r="HU74" s="74"/>
      <c r="HV74" s="74"/>
    </row>
    <row r="75" s="133" customFormat="1" ht="35" customHeight="1" spans="1:18">
      <c r="A75" s="29">
        <v>1843</v>
      </c>
      <c r="B75" s="29" t="s">
        <v>361</v>
      </c>
      <c r="C75" s="29"/>
      <c r="D75" s="193"/>
      <c r="E75" s="29" t="s">
        <v>139</v>
      </c>
      <c r="F75" s="29" t="s">
        <v>203</v>
      </c>
      <c r="G75" s="29" t="s">
        <v>179</v>
      </c>
      <c r="H75" s="14" t="s">
        <v>362</v>
      </c>
      <c r="I75" s="97">
        <v>15</v>
      </c>
      <c r="J75" s="170">
        <v>53</v>
      </c>
      <c r="K75" s="170">
        <v>58</v>
      </c>
      <c r="L75" s="163">
        <f>1-I75/J75</f>
        <v>0.716981132075472</v>
      </c>
      <c r="M75" s="170">
        <v>53</v>
      </c>
      <c r="N75" s="170">
        <v>58</v>
      </c>
      <c r="O75" s="160">
        <f>1-I75/M75</f>
        <v>0.716981132075472</v>
      </c>
      <c r="P75" s="29" t="s">
        <v>59</v>
      </c>
      <c r="Q75" s="29"/>
      <c r="R75" s="9" t="s">
        <v>54</v>
      </c>
    </row>
    <row r="76" s="59" customFormat="1" ht="35" customHeight="1" spans="1:18">
      <c r="A76" s="138">
        <v>2450</v>
      </c>
      <c r="B76" s="194" t="s">
        <v>363</v>
      </c>
      <c r="C76" s="195"/>
      <c r="D76" s="10"/>
      <c r="E76" s="194" t="s">
        <v>56</v>
      </c>
      <c r="F76" s="29" t="s">
        <v>234</v>
      </c>
      <c r="G76" s="137" t="s">
        <v>179</v>
      </c>
      <c r="H76" s="196" t="s">
        <v>364</v>
      </c>
      <c r="I76" s="29">
        <v>13</v>
      </c>
      <c r="J76" s="170">
        <v>53</v>
      </c>
      <c r="K76" s="170">
        <v>58</v>
      </c>
      <c r="L76" s="163">
        <f>1-(I76/J76)</f>
        <v>0.754716981132076</v>
      </c>
      <c r="M76" s="170">
        <v>53</v>
      </c>
      <c r="N76" s="170">
        <v>58</v>
      </c>
      <c r="O76" s="160">
        <f>1-I76/M76</f>
        <v>0.754716981132076</v>
      </c>
      <c r="P76" s="29" t="s">
        <v>59</v>
      </c>
      <c r="Q76" s="13"/>
      <c r="R76" s="9" t="s">
        <v>54</v>
      </c>
    </row>
    <row r="77" s="2" customFormat="1" ht="27" customHeight="1" spans="1:18">
      <c r="A77" s="138">
        <v>1752</v>
      </c>
      <c r="B77" s="29" t="s">
        <v>365</v>
      </c>
      <c r="C77" s="197"/>
      <c r="D77" s="197"/>
      <c r="E77" s="29" t="s">
        <v>62</v>
      </c>
      <c r="F77" s="29" t="s">
        <v>203</v>
      </c>
      <c r="G77" s="29" t="s">
        <v>179</v>
      </c>
      <c r="H77" s="196" t="s">
        <v>366</v>
      </c>
      <c r="I77" s="29">
        <v>20</v>
      </c>
      <c r="J77" s="97">
        <v>63</v>
      </c>
      <c r="K77" s="97">
        <v>68</v>
      </c>
      <c r="L77" s="163">
        <f>1-(I77/J77)</f>
        <v>0.682539682539683</v>
      </c>
      <c r="M77" s="97">
        <v>63</v>
      </c>
      <c r="N77" s="97">
        <v>68</v>
      </c>
      <c r="O77" s="160">
        <f>1-I77/M77</f>
        <v>0.682539682539683</v>
      </c>
      <c r="P77" s="29" t="s">
        <v>59</v>
      </c>
      <c r="Q77" s="29"/>
      <c r="R77" s="9" t="s">
        <v>54</v>
      </c>
    </row>
    <row r="78" s="2" customFormat="1" ht="35" customHeight="1" spans="1:18">
      <c r="A78" s="29">
        <v>1845</v>
      </c>
      <c r="B78" s="198" t="s">
        <v>367</v>
      </c>
      <c r="C78" s="10"/>
      <c r="D78" s="10"/>
      <c r="E78" s="198" t="s">
        <v>139</v>
      </c>
      <c r="F78" s="29" t="s">
        <v>203</v>
      </c>
      <c r="G78" s="29" t="s">
        <v>179</v>
      </c>
      <c r="H78" s="36" t="s">
        <v>368</v>
      </c>
      <c r="I78" s="13">
        <v>25</v>
      </c>
      <c r="J78" s="97">
        <v>78</v>
      </c>
      <c r="K78" s="97">
        <v>88</v>
      </c>
      <c r="L78" s="163">
        <f>1-I78/J78</f>
        <v>0.67948717948718</v>
      </c>
      <c r="M78" s="97">
        <v>78</v>
      </c>
      <c r="N78" s="97">
        <v>88</v>
      </c>
      <c r="O78" s="160">
        <f>1-I78/M78</f>
        <v>0.67948717948718</v>
      </c>
      <c r="P78" s="29" t="s">
        <v>59</v>
      </c>
      <c r="Q78" s="29"/>
      <c r="R78" s="9" t="s">
        <v>54</v>
      </c>
    </row>
    <row r="79" s="2" customFormat="1" ht="35" customHeight="1" spans="1:18">
      <c r="A79" s="29">
        <v>1768</v>
      </c>
      <c r="B79" s="131" t="s">
        <v>369</v>
      </c>
      <c r="C79" s="10"/>
      <c r="D79" s="10"/>
      <c r="E79" s="11" t="s">
        <v>56</v>
      </c>
      <c r="F79" s="11" t="s">
        <v>203</v>
      </c>
      <c r="G79" s="11" t="s">
        <v>179</v>
      </c>
      <c r="H79" s="14" t="s">
        <v>370</v>
      </c>
      <c r="I79" s="55">
        <v>28</v>
      </c>
      <c r="J79" s="172">
        <v>83</v>
      </c>
      <c r="K79" s="172">
        <v>88</v>
      </c>
      <c r="L79" s="206">
        <f>1-I79/J79</f>
        <v>0.662650602409639</v>
      </c>
      <c r="M79" s="97" t="s">
        <v>343</v>
      </c>
      <c r="N79" s="97" t="s">
        <v>343</v>
      </c>
      <c r="O79" s="160" t="s">
        <v>343</v>
      </c>
      <c r="P79" s="29" t="s">
        <v>59</v>
      </c>
      <c r="Q79" s="29"/>
      <c r="R79" s="9" t="s">
        <v>54</v>
      </c>
    </row>
    <row r="80" s="1" customFormat="1" ht="25" customHeight="1" spans="1:230">
      <c r="A80" s="38" t="s">
        <v>371</v>
      </c>
      <c r="B80" s="199"/>
      <c r="C80" s="199"/>
      <c r="D80" s="199"/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74"/>
      <c r="BJ80" s="74"/>
      <c r="BK80" s="74"/>
      <c r="BL80" s="74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4"/>
      <c r="CA80" s="74"/>
      <c r="CB80" s="74"/>
      <c r="CC80" s="74"/>
      <c r="CD80" s="74"/>
      <c r="CE80" s="74"/>
      <c r="CF80" s="74"/>
      <c r="CG80" s="74"/>
      <c r="CH80" s="74"/>
      <c r="CI80" s="74"/>
      <c r="CJ80" s="74"/>
      <c r="CK80" s="74"/>
      <c r="CL80" s="74"/>
      <c r="CM80" s="74"/>
      <c r="CN80" s="74"/>
      <c r="CO80" s="74"/>
      <c r="CP80" s="74"/>
      <c r="CQ80" s="74"/>
      <c r="CR80" s="74"/>
      <c r="CS80" s="74"/>
      <c r="CT80" s="74"/>
      <c r="CU80" s="74"/>
      <c r="CV80" s="74"/>
      <c r="CW80" s="74"/>
      <c r="CX80" s="74"/>
      <c r="CY80" s="74"/>
      <c r="CZ80" s="74"/>
      <c r="DA80" s="74"/>
      <c r="DB80" s="74"/>
      <c r="DC80" s="74"/>
      <c r="DD80" s="74"/>
      <c r="DE80" s="74"/>
      <c r="DF80" s="74"/>
      <c r="DG80" s="74"/>
      <c r="DH80" s="74"/>
      <c r="DI80" s="74"/>
      <c r="DJ80" s="74"/>
      <c r="DK80" s="74"/>
      <c r="DL80" s="74"/>
      <c r="DM80" s="74"/>
      <c r="DN80" s="74"/>
      <c r="DO80" s="74"/>
      <c r="DP80" s="74"/>
      <c r="DQ80" s="74"/>
      <c r="DR80" s="74"/>
      <c r="DS80" s="74"/>
      <c r="DT80" s="74"/>
      <c r="DU80" s="74"/>
      <c r="DV80" s="74"/>
      <c r="DW80" s="74"/>
      <c r="DX80" s="74"/>
      <c r="DY80" s="74"/>
      <c r="DZ80" s="74"/>
      <c r="EA80" s="74"/>
      <c r="EB80" s="74"/>
      <c r="EC80" s="74"/>
      <c r="ED80" s="74"/>
      <c r="EE80" s="74"/>
      <c r="EF80" s="74"/>
      <c r="EG80" s="74"/>
      <c r="EH80" s="74"/>
      <c r="EI80" s="74"/>
      <c r="EJ80" s="74"/>
      <c r="EK80" s="74"/>
      <c r="EL80" s="74"/>
      <c r="EM80" s="74"/>
      <c r="EN80" s="74"/>
      <c r="EO80" s="74"/>
      <c r="EP80" s="74"/>
      <c r="EQ80" s="74"/>
      <c r="ER80" s="74"/>
      <c r="ES80" s="74"/>
      <c r="ET80" s="74"/>
      <c r="EU80" s="74"/>
      <c r="EV80" s="74"/>
      <c r="EW80" s="74"/>
      <c r="EX80" s="74"/>
      <c r="EY80" s="74"/>
      <c r="EZ80" s="74"/>
      <c r="FA80" s="74"/>
      <c r="FB80" s="74"/>
      <c r="FC80" s="74"/>
      <c r="FD80" s="74"/>
      <c r="FE80" s="74"/>
      <c r="FF80" s="74"/>
      <c r="FG80" s="74"/>
      <c r="FH80" s="74"/>
      <c r="FI80" s="74"/>
      <c r="FJ80" s="74"/>
      <c r="FK80" s="74"/>
      <c r="FL80" s="74"/>
      <c r="FM80" s="74"/>
      <c r="FN80" s="74"/>
      <c r="FO80" s="74"/>
      <c r="FP80" s="74"/>
      <c r="FQ80" s="74"/>
      <c r="FR80" s="74"/>
      <c r="FS80" s="74"/>
      <c r="FT80" s="74"/>
      <c r="FU80" s="74"/>
      <c r="FV80" s="74"/>
      <c r="FW80" s="74"/>
      <c r="FX80" s="74"/>
      <c r="FY80" s="74"/>
      <c r="FZ80" s="74"/>
      <c r="GA80" s="74"/>
      <c r="GB80" s="74"/>
      <c r="GC80" s="74"/>
      <c r="GD80" s="74"/>
      <c r="GE80" s="74"/>
      <c r="GF80" s="74"/>
      <c r="GG80" s="74"/>
      <c r="GH80" s="74"/>
      <c r="GI80" s="74"/>
      <c r="GJ80" s="74"/>
      <c r="GK80" s="74"/>
      <c r="GL80" s="74"/>
      <c r="GM80" s="74"/>
      <c r="GN80" s="74"/>
      <c r="GO80" s="74"/>
      <c r="GP80" s="74"/>
      <c r="GQ80" s="74"/>
      <c r="GR80" s="74"/>
      <c r="GS80" s="74"/>
      <c r="GT80" s="74"/>
      <c r="GU80" s="74"/>
      <c r="GV80" s="74"/>
      <c r="GW80" s="74"/>
      <c r="GX80" s="74"/>
      <c r="GY80" s="74"/>
      <c r="GZ80" s="74"/>
      <c r="HA80" s="74"/>
      <c r="HB80" s="74"/>
      <c r="HC80" s="74"/>
      <c r="HD80" s="74"/>
      <c r="HE80" s="74"/>
      <c r="HF80" s="74"/>
      <c r="HG80" s="74"/>
      <c r="HH80" s="74"/>
      <c r="HI80" s="74"/>
      <c r="HJ80" s="74"/>
      <c r="HK80" s="74"/>
      <c r="HL80" s="74"/>
      <c r="HM80" s="74"/>
      <c r="HN80" s="74"/>
      <c r="HO80" s="74"/>
      <c r="HP80" s="74"/>
      <c r="HQ80" s="74"/>
      <c r="HR80" s="74"/>
      <c r="HS80" s="74"/>
      <c r="HT80" s="74"/>
      <c r="HU80" s="74"/>
      <c r="HV80" s="74"/>
    </row>
    <row r="81" ht="31" customHeight="1" spans="1:18">
      <c r="A81" s="200" t="s">
        <v>372</v>
      </c>
      <c r="B81" s="200"/>
      <c r="C81" s="200"/>
      <c r="D81" s="200"/>
      <c r="E81" s="200"/>
      <c r="F81" s="200"/>
      <c r="G81" s="200"/>
      <c r="H81" s="200"/>
      <c r="I81" s="200"/>
      <c r="J81" s="200"/>
      <c r="K81" s="200"/>
      <c r="L81" s="200"/>
      <c r="M81" s="200"/>
      <c r="N81" s="200"/>
      <c r="O81" s="200"/>
      <c r="P81" s="200"/>
      <c r="Q81" s="200"/>
      <c r="R81" s="200"/>
    </row>
  </sheetData>
  <mergeCells count="213">
    <mergeCell ref="A1:R1"/>
    <mergeCell ref="A2:R2"/>
    <mergeCell ref="I4:L4"/>
    <mergeCell ref="M4:O4"/>
    <mergeCell ref="I7:L7"/>
    <mergeCell ref="M7:O7"/>
    <mergeCell ref="I73:L73"/>
    <mergeCell ref="M73:O73"/>
    <mergeCell ref="A80:R80"/>
    <mergeCell ref="A81:R81"/>
    <mergeCell ref="A5:A6"/>
    <mergeCell ref="A8:A9"/>
    <mergeCell ref="A10:A11"/>
    <mergeCell ref="A12:A13"/>
    <mergeCell ref="A15:A16"/>
    <mergeCell ref="A18:A19"/>
    <mergeCell ref="A21:A22"/>
    <mergeCell ref="A24:A25"/>
    <mergeCell ref="A26:A27"/>
    <mergeCell ref="A28:A29"/>
    <mergeCell ref="A30:A31"/>
    <mergeCell ref="A32:A33"/>
    <mergeCell ref="A35:A36"/>
    <mergeCell ref="A37:A38"/>
    <mergeCell ref="A40:A41"/>
    <mergeCell ref="A43:A44"/>
    <mergeCell ref="A45:A46"/>
    <mergeCell ref="A47:A48"/>
    <mergeCell ref="A50:A51"/>
    <mergeCell ref="A55:A56"/>
    <mergeCell ref="A58:A59"/>
    <mergeCell ref="A60:A61"/>
    <mergeCell ref="A69:A70"/>
    <mergeCell ref="A71:A72"/>
    <mergeCell ref="B5:B6"/>
    <mergeCell ref="B8:B9"/>
    <mergeCell ref="B10:B11"/>
    <mergeCell ref="B12:B13"/>
    <mergeCell ref="B15:B16"/>
    <mergeCell ref="B18:B19"/>
    <mergeCell ref="B21:B22"/>
    <mergeCell ref="B24:B25"/>
    <mergeCell ref="B26:B27"/>
    <mergeCell ref="B28:B29"/>
    <mergeCell ref="B30:B31"/>
    <mergeCell ref="B32:B33"/>
    <mergeCell ref="B35:B36"/>
    <mergeCell ref="B37:B38"/>
    <mergeCell ref="B40:B41"/>
    <mergeCell ref="B43:B44"/>
    <mergeCell ref="B45:B46"/>
    <mergeCell ref="B47:B48"/>
    <mergeCell ref="B50:B51"/>
    <mergeCell ref="B55:B56"/>
    <mergeCell ref="B58:B59"/>
    <mergeCell ref="B60:B61"/>
    <mergeCell ref="B69:B70"/>
    <mergeCell ref="B71:B72"/>
    <mergeCell ref="C5:C6"/>
    <mergeCell ref="C8:C9"/>
    <mergeCell ref="C10:C11"/>
    <mergeCell ref="C12:C13"/>
    <mergeCell ref="C15:C16"/>
    <mergeCell ref="C17:C19"/>
    <mergeCell ref="C21:C22"/>
    <mergeCell ref="C24:C25"/>
    <mergeCell ref="C26:C27"/>
    <mergeCell ref="C28:C29"/>
    <mergeCell ref="C30:C31"/>
    <mergeCell ref="C32:C33"/>
    <mergeCell ref="C35:C36"/>
    <mergeCell ref="C37:C38"/>
    <mergeCell ref="C40:C41"/>
    <mergeCell ref="C43:C44"/>
    <mergeCell ref="C45:C46"/>
    <mergeCell ref="C47:C48"/>
    <mergeCell ref="C50:C51"/>
    <mergeCell ref="C55:C56"/>
    <mergeCell ref="C58:C59"/>
    <mergeCell ref="C60:C61"/>
    <mergeCell ref="C69:C70"/>
    <mergeCell ref="C71:C72"/>
    <mergeCell ref="D5:D6"/>
    <mergeCell ref="D8:D9"/>
    <mergeCell ref="D10:D11"/>
    <mergeCell ref="D12:D13"/>
    <mergeCell ref="D15:D16"/>
    <mergeCell ref="D18:D19"/>
    <mergeCell ref="D21:D22"/>
    <mergeCell ref="D24:D25"/>
    <mergeCell ref="D26:D27"/>
    <mergeCell ref="D28:D29"/>
    <mergeCell ref="D30:D31"/>
    <mergeCell ref="D32:D33"/>
    <mergeCell ref="D35:D36"/>
    <mergeCell ref="D37:D38"/>
    <mergeCell ref="D40:D41"/>
    <mergeCell ref="D43:D44"/>
    <mergeCell ref="D45:D46"/>
    <mergeCell ref="D47:D48"/>
    <mergeCell ref="D50:D51"/>
    <mergeCell ref="D55:D56"/>
    <mergeCell ref="D58:D59"/>
    <mergeCell ref="D60:D61"/>
    <mergeCell ref="D69:D70"/>
    <mergeCell ref="D71:D72"/>
    <mergeCell ref="E5:E6"/>
    <mergeCell ref="E8:E9"/>
    <mergeCell ref="E10:E11"/>
    <mergeCell ref="E12:E13"/>
    <mergeCell ref="E15:E16"/>
    <mergeCell ref="E18:E19"/>
    <mergeCell ref="E21:E22"/>
    <mergeCell ref="E24:E25"/>
    <mergeCell ref="E26:E27"/>
    <mergeCell ref="E28:E29"/>
    <mergeCell ref="E30:E31"/>
    <mergeCell ref="E32:E33"/>
    <mergeCell ref="E35:E36"/>
    <mergeCell ref="E37:E38"/>
    <mergeCell ref="E40:E41"/>
    <mergeCell ref="E43:E44"/>
    <mergeCell ref="E45:E46"/>
    <mergeCell ref="E47:E48"/>
    <mergeCell ref="E50:E51"/>
    <mergeCell ref="E55:E56"/>
    <mergeCell ref="E58:E59"/>
    <mergeCell ref="E60:E61"/>
    <mergeCell ref="E69:E70"/>
    <mergeCell ref="E71:E72"/>
    <mergeCell ref="F5:F6"/>
    <mergeCell ref="F8:F9"/>
    <mergeCell ref="F10:F11"/>
    <mergeCell ref="F12:F13"/>
    <mergeCell ref="F15:F16"/>
    <mergeCell ref="F18:F19"/>
    <mergeCell ref="F21:F22"/>
    <mergeCell ref="F24:F25"/>
    <mergeCell ref="F26:F27"/>
    <mergeCell ref="F28:F29"/>
    <mergeCell ref="F30:F31"/>
    <mergeCell ref="F32:F33"/>
    <mergeCell ref="F35:F36"/>
    <mergeCell ref="F37:F38"/>
    <mergeCell ref="F40:F41"/>
    <mergeCell ref="F43:F44"/>
    <mergeCell ref="F45:F46"/>
    <mergeCell ref="F47:F48"/>
    <mergeCell ref="F50:F51"/>
    <mergeCell ref="F55:F56"/>
    <mergeCell ref="F58:F59"/>
    <mergeCell ref="F60:F61"/>
    <mergeCell ref="F69:F70"/>
    <mergeCell ref="F71:F72"/>
    <mergeCell ref="P5:P6"/>
    <mergeCell ref="P18:P19"/>
    <mergeCell ref="P24:P25"/>
    <mergeCell ref="P26:P27"/>
    <mergeCell ref="P28:P29"/>
    <mergeCell ref="P30:P31"/>
    <mergeCell ref="P32:P33"/>
    <mergeCell ref="P35:P36"/>
    <mergeCell ref="P37:P38"/>
    <mergeCell ref="P43:P44"/>
    <mergeCell ref="P45:P46"/>
    <mergeCell ref="P50:P51"/>
    <mergeCell ref="P55:P56"/>
    <mergeCell ref="P58:P59"/>
    <mergeCell ref="P69:P70"/>
    <mergeCell ref="P71:P72"/>
    <mergeCell ref="Q5:Q6"/>
    <mergeCell ref="Q10:Q11"/>
    <mergeCell ref="Q12:Q13"/>
    <mergeCell ref="Q15:Q16"/>
    <mergeCell ref="Q18:Q19"/>
    <mergeCell ref="Q21:Q22"/>
    <mergeCell ref="Q24:Q25"/>
    <mergeCell ref="Q26:Q27"/>
    <mergeCell ref="Q28:Q29"/>
    <mergeCell ref="Q30:Q31"/>
    <mergeCell ref="Q32:Q33"/>
    <mergeCell ref="Q35:Q36"/>
    <mergeCell ref="Q37:Q38"/>
    <mergeCell ref="Q43:Q44"/>
    <mergeCell ref="Q45:Q46"/>
    <mergeCell ref="Q50:Q51"/>
    <mergeCell ref="Q55:Q56"/>
    <mergeCell ref="Q58:Q59"/>
    <mergeCell ref="Q69:Q70"/>
    <mergeCell ref="Q71:Q72"/>
    <mergeCell ref="R5:R6"/>
    <mergeCell ref="R8:R9"/>
    <mergeCell ref="R10:R11"/>
    <mergeCell ref="R12:R13"/>
    <mergeCell ref="R15:R16"/>
    <mergeCell ref="R18:R19"/>
    <mergeCell ref="R21:R22"/>
    <mergeCell ref="R24:R25"/>
    <mergeCell ref="R26:R27"/>
    <mergeCell ref="R28:R29"/>
    <mergeCell ref="R30:R31"/>
    <mergeCell ref="R32:R33"/>
    <mergeCell ref="R35:R36"/>
    <mergeCell ref="R37:R38"/>
    <mergeCell ref="R40:R41"/>
    <mergeCell ref="R43:R44"/>
    <mergeCell ref="R45:R46"/>
    <mergeCell ref="R49:R51"/>
    <mergeCell ref="R55:R56"/>
    <mergeCell ref="R58:R59"/>
    <mergeCell ref="R60:R61"/>
    <mergeCell ref="R69:R70"/>
    <mergeCell ref="R71:R72"/>
  </mergeCells>
  <pageMargins left="0.751388888888889" right="0.751388888888889" top="0.393055555555556" bottom="1" header="0.5" footer="0.5"/>
  <pageSetup paperSize="9" fitToHeight="0" orientation="landscape" horizontalDpi="600"/>
  <headerFooter/>
  <rowBreaks count="2" manualBreakCount="2">
    <brk id="22" max="17" man="1"/>
    <brk id="47" max="17" man="1"/>
  </rowBreaks>
  <ignoredErrors>
    <ignoredError sqref="I73:L73 F73:G73 A73 C73:D73 A67 J67:L67 C68:L68 B69:L69 A63 C63:L63 A64 I64:L64 C64:G64 I62:L62 A62 C62:G62 A56 L56 C56:I56 C57:L57 B58:L58 I59:L59 C59:G59 A61 I61:L61 C61:G61 L55 I55 B55:G55 L54 I54 C54:G54 A46 C46:L46 A48 C48:L48 L49 C49:I49 A51 L51 C51:G51 A52 C52:L52 A53 L53 C53:H53 I5:L5 C5:G5 I6:L6 B6:G6 C7:L7 P8:R8 J8:K8 C8:H8 J9:L9 B9:G9 I10:L10 C10:G10 B11:L11 L12 C12:I12 L13 B13:H13 A14 C14:F14 P14:R14 I15:L15 C15:G15 L16 I16 B16:G16 Q16:R16 A17 D17:L17 A19 C19:L19 I20:L20 C20:G20 B21:L21 A22 I22:L22 C22:G22 C23:G23 L24 C24:H24 L25 I25 C25:G25 B26:L26 I27:L27 C27:G27 C29:G29 L30 I30:J30 B30:G30 L31 I31 C31:G31 L32 I32:J32 B32:G32 A33 L33 C33:G33 L34 C34:I34 R36 L36 C36:G36 I37:L37 B37:G37 A38 I38:L38 C38:G38 L39 I39 C39:G39 R39 A41 L41 C41:I41 L42 C42:G42 J43:L43 B43:H43 K44:L44 C44:I44 B45:L45 C4:L4 A2:L3 L71 C71:I71 L72 C72:H72 G70:L70 C70:E70 I29:L29 B1:L1 B80:L80 B78:K78 L23 P39 P36 P64:Q64 P34:Q34 P22:Q22 P20:Q20 P19:Q19 P53:R53 P51:R51 P33:R33 P24:R24 P23:R23 P12:R12 P10:R10 P9:R9 P78:R78 P80:R80 P1:R1 P29:R29 P70:R70 P72:R72 P71:R71 P2:R3 P45:R45 P44:R44 P43:R43 P42:R42 P41:R41 P38:R38 P37:R37 P32:R32 P31:R31 P30:R30 P27:R27 P26:R26 P25:R25 P21:R21 P17:R17 P15:R15 P13:R13 P11:R11 P52:R52 P49:R49 P48:R48 P46:R46 R54 P54 P55:R55 P61:R61 P59:R59 P58:R58 P57:R57 P56:R56 P62:R62 P63:R63 P69:R69 P68:R68 P67:R67 P73:R73 R4 P4 P7:R7 P6:R6 P5:R5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zoomScale="85" zoomScaleNormal="85" topLeftCell="A14" workbookViewId="0">
      <selection activeCell="A22" sqref="A22:A23"/>
    </sheetView>
  </sheetViews>
  <sheetFormatPr defaultColWidth="9" defaultRowHeight="17.25"/>
  <cols>
    <col min="1" max="1" width="9.85833333333333" style="75" customWidth="1"/>
    <col min="2" max="2" width="29.9916666666667" style="75" customWidth="1"/>
    <col min="3" max="3" width="9.10833333333333" style="74" customWidth="1"/>
    <col min="4" max="4" width="5.75" style="74" customWidth="1"/>
    <col min="5" max="5" width="5.625" style="76" customWidth="1"/>
    <col min="6" max="6" width="7" style="76" customWidth="1"/>
    <col min="7" max="7" width="5.625" style="74" customWidth="1"/>
    <col min="8" max="8" width="56.375" style="74" hidden="1" customWidth="1"/>
    <col min="9" max="9" width="5.625" style="74" customWidth="1"/>
    <col min="10" max="10" width="5.625" style="76" customWidth="1"/>
    <col min="11" max="11" width="5.625" style="77" customWidth="1"/>
    <col min="12" max="12" width="5.625" style="76" customWidth="1"/>
    <col min="13" max="13" width="5.625" style="75" customWidth="1"/>
    <col min="14" max="14" width="12.7833333333333" style="75" customWidth="1"/>
    <col min="15" max="16384" width="9" style="74"/>
  </cols>
  <sheetData>
    <row r="1" s="101" customFormat="1" ht="42" customHeight="1" spans="1:14">
      <c r="A1" s="102" t="s">
        <v>373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="101" customFormat="1" ht="27" customHeight="1" spans="1:14">
      <c r="A2" s="103" t="s">
        <v>170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="71" customFormat="1" ht="18" customHeight="1" spans="1:15">
      <c r="A3" s="8" t="s">
        <v>31</v>
      </c>
      <c r="B3" s="8" t="s">
        <v>32</v>
      </c>
      <c r="C3" s="8" t="s">
        <v>33</v>
      </c>
      <c r="D3" s="8" t="s">
        <v>34</v>
      </c>
      <c r="E3" s="8" t="s">
        <v>35</v>
      </c>
      <c r="F3" s="8" t="s">
        <v>36</v>
      </c>
      <c r="G3" s="8" t="s">
        <v>37</v>
      </c>
      <c r="H3" s="8" t="s">
        <v>38</v>
      </c>
      <c r="I3" s="120" t="s">
        <v>39</v>
      </c>
      <c r="J3" s="120" t="s">
        <v>40</v>
      </c>
      <c r="K3" s="120" t="s">
        <v>41</v>
      </c>
      <c r="L3" s="120" t="s">
        <v>42</v>
      </c>
      <c r="M3" s="120" t="s">
        <v>43</v>
      </c>
      <c r="N3" s="120" t="s">
        <v>44</v>
      </c>
      <c r="O3" s="42" t="s">
        <v>45</v>
      </c>
    </row>
    <row r="4" s="71" customFormat="1" ht="30" customHeight="1" spans="1:15">
      <c r="A4" s="83">
        <v>5704</v>
      </c>
      <c r="B4" s="11" t="s">
        <v>374</v>
      </c>
      <c r="C4" s="19"/>
      <c r="D4" s="104" t="s">
        <v>48</v>
      </c>
      <c r="E4" s="11" t="s">
        <v>139</v>
      </c>
      <c r="F4" s="11" t="s">
        <v>375</v>
      </c>
      <c r="G4" s="11" t="s">
        <v>57</v>
      </c>
      <c r="H4" s="14" t="s">
        <v>376</v>
      </c>
      <c r="I4" s="19">
        <v>190</v>
      </c>
      <c r="J4" s="10">
        <v>388</v>
      </c>
      <c r="K4" s="10">
        <v>398</v>
      </c>
      <c r="L4" s="98">
        <f t="shared" ref="L4:L9" si="0">1-I4/J4</f>
        <v>0.510309278350515</v>
      </c>
      <c r="M4" s="10" t="s">
        <v>103</v>
      </c>
      <c r="N4" s="121" t="s">
        <v>377</v>
      </c>
      <c r="O4" s="99" t="s">
        <v>54</v>
      </c>
    </row>
    <row r="5" s="71" customFormat="1" ht="30" customHeight="1" spans="1:15">
      <c r="A5" s="83">
        <v>1547</v>
      </c>
      <c r="B5" s="11" t="s">
        <v>378</v>
      </c>
      <c r="C5" s="19"/>
      <c r="D5" s="104" t="s">
        <v>48</v>
      </c>
      <c r="E5" s="11" t="s">
        <v>139</v>
      </c>
      <c r="F5" s="11" t="s">
        <v>375</v>
      </c>
      <c r="G5" s="11" t="s">
        <v>57</v>
      </c>
      <c r="H5" s="14" t="s">
        <v>379</v>
      </c>
      <c r="I5" s="19">
        <v>230</v>
      </c>
      <c r="J5" s="19">
        <v>468</v>
      </c>
      <c r="K5" s="19">
        <v>498</v>
      </c>
      <c r="L5" s="98">
        <f t="shared" si="0"/>
        <v>0.508547008547009</v>
      </c>
      <c r="M5" s="19" t="s">
        <v>103</v>
      </c>
      <c r="N5" s="21" t="s">
        <v>377</v>
      </c>
      <c r="O5" s="99" t="s">
        <v>54</v>
      </c>
    </row>
    <row r="6" s="71" customFormat="1" ht="30" customHeight="1" spans="1:15">
      <c r="A6" s="83">
        <v>1561</v>
      </c>
      <c r="B6" s="105" t="s">
        <v>380</v>
      </c>
      <c r="C6" s="10"/>
      <c r="D6" s="104" t="s">
        <v>48</v>
      </c>
      <c r="E6" s="19" t="s">
        <v>381</v>
      </c>
      <c r="F6" s="19" t="s">
        <v>203</v>
      </c>
      <c r="G6" s="19" t="s">
        <v>226</v>
      </c>
      <c r="H6" s="21" t="s">
        <v>382</v>
      </c>
      <c r="I6" s="122">
        <v>120</v>
      </c>
      <c r="J6" s="91">
        <v>398</v>
      </c>
      <c r="K6" s="19">
        <v>438</v>
      </c>
      <c r="L6" s="98">
        <f t="shared" si="0"/>
        <v>0.698492462311558</v>
      </c>
      <c r="M6" s="19" t="s">
        <v>103</v>
      </c>
      <c r="N6" s="21" t="s">
        <v>383</v>
      </c>
      <c r="O6" s="123"/>
    </row>
    <row r="7" s="71" customFormat="1" ht="59" customHeight="1" spans="1:15">
      <c r="A7" s="11">
        <v>1563</v>
      </c>
      <c r="B7" s="106" t="s">
        <v>384</v>
      </c>
      <c r="C7" s="107"/>
      <c r="D7" s="108"/>
      <c r="E7" s="106" t="s">
        <v>139</v>
      </c>
      <c r="F7" s="85" t="s">
        <v>203</v>
      </c>
      <c r="G7" s="85" t="s">
        <v>226</v>
      </c>
      <c r="H7" s="109" t="s">
        <v>385</v>
      </c>
      <c r="I7" s="124">
        <v>75</v>
      </c>
      <c r="J7" s="85">
        <v>238</v>
      </c>
      <c r="K7" s="85">
        <v>258</v>
      </c>
      <c r="L7" s="98">
        <f t="shared" si="0"/>
        <v>0.684873949579832</v>
      </c>
      <c r="M7" s="85" t="s">
        <v>103</v>
      </c>
      <c r="N7" s="49" t="s">
        <v>386</v>
      </c>
      <c r="O7" s="99"/>
    </row>
    <row r="8" s="71" customFormat="1" ht="59" customHeight="1" spans="1:15">
      <c r="A8" s="11">
        <v>1875</v>
      </c>
      <c r="B8" s="110" t="s">
        <v>387</v>
      </c>
      <c r="C8" s="107"/>
      <c r="D8" s="111"/>
      <c r="E8" s="106" t="s">
        <v>139</v>
      </c>
      <c r="F8" s="85" t="s">
        <v>203</v>
      </c>
      <c r="G8" s="85" t="s">
        <v>226</v>
      </c>
      <c r="H8" s="14" t="s">
        <v>388</v>
      </c>
      <c r="I8" s="97">
        <v>80</v>
      </c>
      <c r="J8" s="125">
        <v>238</v>
      </c>
      <c r="K8" s="125">
        <v>258</v>
      </c>
      <c r="L8" s="98">
        <f t="shared" si="0"/>
        <v>0.663865546218487</v>
      </c>
      <c r="M8" s="85" t="s">
        <v>103</v>
      </c>
      <c r="N8" s="49" t="s">
        <v>386</v>
      </c>
      <c r="O8" s="111"/>
    </row>
    <row r="9" s="71" customFormat="1" ht="30" customHeight="1" spans="1:15">
      <c r="A9" s="83">
        <v>1565</v>
      </c>
      <c r="B9" s="9" t="s">
        <v>389</v>
      </c>
      <c r="C9" s="10"/>
      <c r="D9" s="104" t="s">
        <v>48</v>
      </c>
      <c r="E9" s="10" t="s">
        <v>209</v>
      </c>
      <c r="F9" s="10" t="s">
        <v>203</v>
      </c>
      <c r="G9" s="10" t="s">
        <v>226</v>
      </c>
      <c r="H9" s="12" t="s">
        <v>390</v>
      </c>
      <c r="I9" s="10">
        <v>100</v>
      </c>
      <c r="J9" s="10">
        <v>268</v>
      </c>
      <c r="K9" s="10">
        <v>298</v>
      </c>
      <c r="L9" s="98">
        <f t="shared" si="0"/>
        <v>0.626865671641791</v>
      </c>
      <c r="M9" s="10" t="s">
        <v>103</v>
      </c>
      <c r="N9" s="12" t="s">
        <v>391</v>
      </c>
      <c r="O9" s="99" t="s">
        <v>54</v>
      </c>
    </row>
    <row r="10" s="71" customFormat="1" ht="30" customHeight="1" spans="1:15">
      <c r="A10" s="83">
        <v>1569</v>
      </c>
      <c r="B10" s="105" t="s">
        <v>392</v>
      </c>
      <c r="C10" s="20" t="s">
        <v>241</v>
      </c>
      <c r="D10" s="19"/>
      <c r="E10" s="19" t="s">
        <v>159</v>
      </c>
      <c r="F10" s="19" t="s">
        <v>203</v>
      </c>
      <c r="G10" s="19" t="s">
        <v>226</v>
      </c>
      <c r="H10" s="21" t="s">
        <v>393</v>
      </c>
      <c r="I10" s="19">
        <v>100</v>
      </c>
      <c r="J10" s="19">
        <v>268</v>
      </c>
      <c r="K10" s="19">
        <v>288</v>
      </c>
      <c r="L10" s="98">
        <f t="shared" ref="L10:L23" si="1">1-I10/J10</f>
        <v>0.626865671641791</v>
      </c>
      <c r="M10" s="19" t="s">
        <v>103</v>
      </c>
      <c r="N10" s="126" t="s">
        <v>394</v>
      </c>
      <c r="O10" s="123"/>
    </row>
    <row r="11" s="71" customFormat="1" ht="30" customHeight="1" spans="1:15">
      <c r="A11" s="83">
        <v>1552</v>
      </c>
      <c r="B11" s="105" t="s">
        <v>395</v>
      </c>
      <c r="C11" s="23"/>
      <c r="D11" s="19"/>
      <c r="E11" s="19" t="s">
        <v>159</v>
      </c>
      <c r="F11" s="19" t="s">
        <v>203</v>
      </c>
      <c r="G11" s="19" t="s">
        <v>226</v>
      </c>
      <c r="H11" s="21" t="s">
        <v>396</v>
      </c>
      <c r="I11" s="19">
        <v>65</v>
      </c>
      <c r="J11" s="19">
        <v>188</v>
      </c>
      <c r="K11" s="19">
        <v>198</v>
      </c>
      <c r="L11" s="98">
        <f t="shared" si="1"/>
        <v>0.654255319148936</v>
      </c>
      <c r="M11" s="19" t="s">
        <v>103</v>
      </c>
      <c r="N11" s="126" t="s">
        <v>394</v>
      </c>
      <c r="O11" s="123"/>
    </row>
    <row r="12" s="71" customFormat="1" ht="30" customHeight="1" spans="1:15">
      <c r="A12" s="83">
        <v>1564</v>
      </c>
      <c r="B12" s="9" t="s">
        <v>397</v>
      </c>
      <c r="C12" s="10"/>
      <c r="D12" s="10"/>
      <c r="E12" s="10" t="s">
        <v>209</v>
      </c>
      <c r="F12" s="10" t="s">
        <v>203</v>
      </c>
      <c r="G12" s="10" t="s">
        <v>226</v>
      </c>
      <c r="H12" s="12" t="s">
        <v>398</v>
      </c>
      <c r="I12" s="10">
        <v>85</v>
      </c>
      <c r="J12" s="10">
        <v>188</v>
      </c>
      <c r="K12" s="10">
        <v>198</v>
      </c>
      <c r="L12" s="98">
        <f t="shared" si="1"/>
        <v>0.547872340425532</v>
      </c>
      <c r="M12" s="10" t="s">
        <v>103</v>
      </c>
      <c r="N12" s="21" t="s">
        <v>399</v>
      </c>
      <c r="O12" s="99" t="s">
        <v>54</v>
      </c>
    </row>
    <row r="13" s="71" customFormat="1" ht="30" customHeight="1" spans="1:15">
      <c r="A13" s="83">
        <v>1556</v>
      </c>
      <c r="B13" s="9" t="s">
        <v>400</v>
      </c>
      <c r="C13" s="10"/>
      <c r="D13" s="10"/>
      <c r="E13" s="10" t="s">
        <v>209</v>
      </c>
      <c r="F13" s="10" t="s">
        <v>203</v>
      </c>
      <c r="G13" s="10" t="s">
        <v>226</v>
      </c>
      <c r="H13" s="12" t="s">
        <v>401</v>
      </c>
      <c r="I13" s="10">
        <v>85</v>
      </c>
      <c r="J13" s="10">
        <v>168</v>
      </c>
      <c r="K13" s="10">
        <v>188</v>
      </c>
      <c r="L13" s="98">
        <f t="shared" si="1"/>
        <v>0.494047619047619</v>
      </c>
      <c r="M13" s="10" t="s">
        <v>103</v>
      </c>
      <c r="N13" s="127" t="s">
        <v>391</v>
      </c>
      <c r="O13" s="99" t="s">
        <v>54</v>
      </c>
    </row>
    <row r="14" s="71" customFormat="1" ht="30" customHeight="1" spans="1:15">
      <c r="A14" s="83">
        <v>1544</v>
      </c>
      <c r="B14" s="9" t="s">
        <v>402</v>
      </c>
      <c r="C14" s="10"/>
      <c r="D14" s="10"/>
      <c r="E14" s="10" t="s">
        <v>209</v>
      </c>
      <c r="F14" s="10" t="s">
        <v>203</v>
      </c>
      <c r="G14" s="10" t="s">
        <v>226</v>
      </c>
      <c r="H14" s="12" t="s">
        <v>403</v>
      </c>
      <c r="I14" s="10">
        <v>75</v>
      </c>
      <c r="J14" s="10">
        <v>168</v>
      </c>
      <c r="K14" s="10">
        <v>188</v>
      </c>
      <c r="L14" s="98">
        <f t="shared" si="1"/>
        <v>0.553571428571429</v>
      </c>
      <c r="M14" s="10" t="s">
        <v>103</v>
      </c>
      <c r="N14" s="128" t="s">
        <v>399</v>
      </c>
      <c r="O14" s="99" t="s">
        <v>54</v>
      </c>
    </row>
    <row r="15" s="2" customFormat="1" ht="30" customHeight="1" spans="1:15">
      <c r="A15" s="83">
        <v>1590</v>
      </c>
      <c r="B15" s="105" t="s">
        <v>404</v>
      </c>
      <c r="C15" s="19"/>
      <c r="D15" s="19"/>
      <c r="E15" s="11" t="s">
        <v>62</v>
      </c>
      <c r="F15" s="29" t="s">
        <v>203</v>
      </c>
      <c r="G15" s="29" t="s">
        <v>226</v>
      </c>
      <c r="H15" s="21" t="s">
        <v>405</v>
      </c>
      <c r="I15" s="10">
        <v>85</v>
      </c>
      <c r="J15" s="129">
        <v>178</v>
      </c>
      <c r="K15" s="129">
        <v>198</v>
      </c>
      <c r="L15" s="98">
        <f t="shared" si="1"/>
        <v>0.52247191011236</v>
      </c>
      <c r="M15" s="19" t="s">
        <v>103</v>
      </c>
      <c r="N15" s="12" t="s">
        <v>391</v>
      </c>
      <c r="O15" s="99" t="s">
        <v>54</v>
      </c>
    </row>
    <row r="16" s="71" customFormat="1" ht="37" customHeight="1" spans="1:15">
      <c r="A16" s="19">
        <v>1595</v>
      </c>
      <c r="B16" s="112" t="s">
        <v>406</v>
      </c>
      <c r="C16" s="11" t="s">
        <v>407</v>
      </c>
      <c r="D16" s="113" t="s">
        <v>48</v>
      </c>
      <c r="E16" s="29" t="s">
        <v>139</v>
      </c>
      <c r="F16" s="29" t="s">
        <v>203</v>
      </c>
      <c r="G16" s="29" t="s">
        <v>226</v>
      </c>
      <c r="H16" s="114" t="s">
        <v>408</v>
      </c>
      <c r="I16" s="19">
        <v>45</v>
      </c>
      <c r="J16" s="130">
        <v>138</v>
      </c>
      <c r="K16" s="130">
        <v>158</v>
      </c>
      <c r="L16" s="98">
        <f t="shared" si="1"/>
        <v>0.673913043478261</v>
      </c>
      <c r="M16" s="19" t="s">
        <v>103</v>
      </c>
      <c r="N16" s="14" t="s">
        <v>409</v>
      </c>
      <c r="O16" s="99" t="s">
        <v>54</v>
      </c>
    </row>
    <row r="17" s="71" customFormat="1" ht="30" customHeight="1" spans="1:15">
      <c r="A17" s="83">
        <v>1741</v>
      </c>
      <c r="B17" s="9" t="s">
        <v>410</v>
      </c>
      <c r="C17" s="10"/>
      <c r="D17" s="113"/>
      <c r="E17" s="10" t="s">
        <v>56</v>
      </c>
      <c r="F17" s="10" t="s">
        <v>203</v>
      </c>
      <c r="G17" s="10" t="s">
        <v>226</v>
      </c>
      <c r="H17" s="21" t="s">
        <v>411</v>
      </c>
      <c r="I17" s="19">
        <v>40</v>
      </c>
      <c r="J17" s="29">
        <v>128</v>
      </c>
      <c r="K17" s="29">
        <v>138</v>
      </c>
      <c r="L17" s="98">
        <f t="shared" si="1"/>
        <v>0.6875</v>
      </c>
      <c r="M17" s="10" t="s">
        <v>103</v>
      </c>
      <c r="N17" s="21" t="s">
        <v>412</v>
      </c>
      <c r="O17" s="99" t="s">
        <v>54</v>
      </c>
    </row>
    <row r="18" s="71" customFormat="1" ht="30" customHeight="1" spans="1:15">
      <c r="A18" s="83">
        <v>1548</v>
      </c>
      <c r="B18" s="105" t="s">
        <v>413</v>
      </c>
      <c r="C18" s="19"/>
      <c r="D18" s="19"/>
      <c r="E18" s="19" t="s">
        <v>139</v>
      </c>
      <c r="F18" s="19" t="s">
        <v>203</v>
      </c>
      <c r="G18" s="19" t="s">
        <v>226</v>
      </c>
      <c r="H18" s="21" t="s">
        <v>414</v>
      </c>
      <c r="I18" s="19">
        <v>30</v>
      </c>
      <c r="J18" s="19">
        <v>88</v>
      </c>
      <c r="K18" s="19">
        <v>98</v>
      </c>
      <c r="L18" s="98">
        <f t="shared" si="1"/>
        <v>0.659090909090909</v>
      </c>
      <c r="M18" s="19" t="s">
        <v>103</v>
      </c>
      <c r="N18" s="21" t="s">
        <v>391</v>
      </c>
      <c r="O18" s="99" t="s">
        <v>54</v>
      </c>
    </row>
    <row r="19" s="71" customFormat="1" ht="30" customHeight="1" spans="1:15">
      <c r="A19" s="83">
        <v>1575</v>
      </c>
      <c r="B19" s="105" t="s">
        <v>415</v>
      </c>
      <c r="C19" s="19"/>
      <c r="D19" s="19"/>
      <c r="E19" s="19" t="s">
        <v>139</v>
      </c>
      <c r="F19" s="19" t="s">
        <v>203</v>
      </c>
      <c r="G19" s="19" t="s">
        <v>226</v>
      </c>
      <c r="H19" s="21" t="s">
        <v>416</v>
      </c>
      <c r="I19" s="19">
        <v>15</v>
      </c>
      <c r="J19" s="19">
        <v>53</v>
      </c>
      <c r="K19" s="19">
        <v>58</v>
      </c>
      <c r="L19" s="98">
        <f t="shared" ref="L19:L23" si="2">1-I19/J19</f>
        <v>0.716981132075472</v>
      </c>
      <c r="M19" s="19" t="s">
        <v>103</v>
      </c>
      <c r="N19" s="21" t="s">
        <v>391</v>
      </c>
      <c r="O19" s="99" t="s">
        <v>54</v>
      </c>
    </row>
    <row r="20" s="71" customFormat="1" ht="30" customHeight="1" spans="1:15">
      <c r="A20" s="85">
        <v>5460</v>
      </c>
      <c r="B20" s="105" t="s">
        <v>417</v>
      </c>
      <c r="C20" s="10"/>
      <c r="D20" s="11"/>
      <c r="E20" s="19" t="s">
        <v>62</v>
      </c>
      <c r="F20" s="29" t="s">
        <v>203</v>
      </c>
      <c r="G20" s="10" t="s">
        <v>226</v>
      </c>
      <c r="H20" s="21" t="s">
        <v>418</v>
      </c>
      <c r="I20" s="19">
        <v>18</v>
      </c>
      <c r="J20" s="19">
        <v>73</v>
      </c>
      <c r="K20" s="19">
        <v>78</v>
      </c>
      <c r="L20" s="98">
        <f t="shared" si="2"/>
        <v>0.753424657534247</v>
      </c>
      <c r="M20" s="19" t="s">
        <v>103</v>
      </c>
      <c r="N20" s="21" t="s">
        <v>391</v>
      </c>
      <c r="O20" s="99" t="s">
        <v>54</v>
      </c>
    </row>
    <row r="21" s="72" customFormat="1" ht="39.75" customHeight="1" spans="1:15">
      <c r="A21" s="19">
        <v>1578</v>
      </c>
      <c r="B21" s="115" t="s">
        <v>419</v>
      </c>
      <c r="C21" s="88" t="s">
        <v>420</v>
      </c>
      <c r="D21" s="84"/>
      <c r="E21" s="83" t="s">
        <v>209</v>
      </c>
      <c r="F21" s="85" t="s">
        <v>203</v>
      </c>
      <c r="G21" s="83" t="s">
        <v>226</v>
      </c>
      <c r="H21" s="116" t="s">
        <v>421</v>
      </c>
      <c r="I21" s="94">
        <v>40</v>
      </c>
      <c r="J21" s="95">
        <v>118</v>
      </c>
      <c r="K21" s="95">
        <v>128</v>
      </c>
      <c r="L21" s="96">
        <f t="shared" si="2"/>
        <v>0.661016949152542</v>
      </c>
      <c r="M21" s="10" t="s">
        <v>103</v>
      </c>
      <c r="N21" s="21" t="s">
        <v>422</v>
      </c>
      <c r="O21" s="47"/>
    </row>
    <row r="22" s="71" customFormat="1" ht="30" customHeight="1" spans="1:15">
      <c r="A22" s="68">
        <v>1866</v>
      </c>
      <c r="B22" s="117" t="s">
        <v>423</v>
      </c>
      <c r="C22" s="68"/>
      <c r="D22" s="28"/>
      <c r="E22" s="68" t="s">
        <v>139</v>
      </c>
      <c r="F22" s="68" t="s">
        <v>203</v>
      </c>
      <c r="G22" s="11" t="s">
        <v>166</v>
      </c>
      <c r="H22" s="14" t="s">
        <v>424</v>
      </c>
      <c r="I22" s="11">
        <v>60</v>
      </c>
      <c r="J22" s="131">
        <v>238</v>
      </c>
      <c r="K22" s="131">
        <v>258</v>
      </c>
      <c r="L22" s="46">
        <f t="shared" si="2"/>
        <v>0.747899159663866</v>
      </c>
      <c r="M22" s="68" t="s">
        <v>103</v>
      </c>
      <c r="N22" s="114" t="s">
        <v>386</v>
      </c>
      <c r="O22" s="28" t="s">
        <v>54</v>
      </c>
    </row>
    <row r="23" s="71" customFormat="1" ht="30" customHeight="1" spans="1:15">
      <c r="A23" s="118"/>
      <c r="B23" s="119"/>
      <c r="C23" s="69"/>
      <c r="D23" s="31"/>
      <c r="E23" s="69"/>
      <c r="F23" s="69"/>
      <c r="G23" s="11" t="s">
        <v>335</v>
      </c>
      <c r="H23" s="14" t="s">
        <v>425</v>
      </c>
      <c r="I23" s="11">
        <v>34</v>
      </c>
      <c r="J23" s="131">
        <v>138</v>
      </c>
      <c r="K23" s="131">
        <v>158</v>
      </c>
      <c r="L23" s="46">
        <f t="shared" si="2"/>
        <v>0.753623188405797</v>
      </c>
      <c r="M23" s="69"/>
      <c r="N23" s="132"/>
      <c r="O23" s="31"/>
    </row>
    <row r="24" customFormat="1" spans="1:14">
      <c r="A24" s="65" t="s">
        <v>426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</row>
  </sheetData>
  <mergeCells count="13">
    <mergeCell ref="A1:N1"/>
    <mergeCell ref="A2:N2"/>
    <mergeCell ref="A24:N24"/>
    <mergeCell ref="A22:A23"/>
    <mergeCell ref="B22:B23"/>
    <mergeCell ref="C10:C11"/>
    <mergeCell ref="C22:C23"/>
    <mergeCell ref="D22:D23"/>
    <mergeCell ref="E22:E23"/>
    <mergeCell ref="F22:F23"/>
    <mergeCell ref="M22:M23"/>
    <mergeCell ref="N22:N23"/>
    <mergeCell ref="O22:O23"/>
  </mergeCells>
  <conditionalFormatting sqref="B21">
    <cfRule type="duplicateValues" dxfId="0" priority="1"/>
    <cfRule type="duplicateValues" dxfId="0" priority="2"/>
  </conditionalFormatting>
  <pageMargins left="0.75" right="0.75" top="1" bottom="1" header="0.5" footer="0.5"/>
  <pageSetup paperSize="9" scale="68" fitToHeight="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topLeftCell="A2" workbookViewId="0">
      <selection activeCell="A6" sqref="A6"/>
    </sheetView>
  </sheetViews>
  <sheetFormatPr defaultColWidth="9" defaultRowHeight="17.25"/>
  <cols>
    <col min="1" max="1" width="9.5" style="74" customWidth="1"/>
    <col min="2" max="2" width="19.875" style="75" customWidth="1"/>
    <col min="3" max="4" width="5.75" style="74" customWidth="1"/>
    <col min="5" max="5" width="5.625" style="76" customWidth="1"/>
    <col min="6" max="6" width="7" style="76" customWidth="1"/>
    <col min="7" max="7" width="5.625" style="74" customWidth="1"/>
    <col min="8" max="8" width="55.75" style="74" hidden="1" customWidth="1"/>
    <col min="9" max="9" width="5.625" style="74" customWidth="1"/>
    <col min="10" max="10" width="5.625" style="76" customWidth="1"/>
    <col min="11" max="11" width="5.625" style="77" customWidth="1"/>
    <col min="12" max="12" width="5.625" style="76" customWidth="1"/>
    <col min="13" max="13" width="5.625" style="75" customWidth="1"/>
    <col min="14" max="14" width="10.625" style="75" customWidth="1"/>
    <col min="15" max="16384" width="9" style="74"/>
  </cols>
  <sheetData>
    <row r="1" s="71" customFormat="1" ht="42" customHeight="1" spans="1:15">
      <c r="A1" s="78" t="s">
        <v>427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="71" customFormat="1" ht="33.95" customHeight="1" spans="1:15">
      <c r="A2" s="79" t="s">
        <v>200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="71" customFormat="1" ht="18" customHeight="1" spans="1:15">
      <c r="A3" s="62" t="s">
        <v>31</v>
      </c>
      <c r="B3" s="62" t="s">
        <v>32</v>
      </c>
      <c r="C3" s="80" t="s">
        <v>33</v>
      </c>
      <c r="D3" s="80" t="s">
        <v>34</v>
      </c>
      <c r="E3" s="80" t="s">
        <v>35</v>
      </c>
      <c r="F3" s="80" t="s">
        <v>36</v>
      </c>
      <c r="G3" s="80" t="s">
        <v>37</v>
      </c>
      <c r="H3" s="81" t="s">
        <v>38</v>
      </c>
      <c r="I3" s="62" t="s">
        <v>39</v>
      </c>
      <c r="J3" s="62" t="s">
        <v>40</v>
      </c>
      <c r="K3" s="62" t="s">
        <v>41</v>
      </c>
      <c r="L3" s="62" t="s">
        <v>42</v>
      </c>
      <c r="M3" s="62" t="s">
        <v>43</v>
      </c>
      <c r="N3" s="62" t="s">
        <v>44</v>
      </c>
      <c r="O3" s="66" t="s">
        <v>45</v>
      </c>
    </row>
    <row r="4" s="71" customFormat="1" ht="33" customHeight="1" spans="1:15">
      <c r="A4" s="82">
        <v>1801</v>
      </c>
      <c r="B4" s="83" t="s">
        <v>428</v>
      </c>
      <c r="C4" s="83"/>
      <c r="D4" s="84" t="s">
        <v>48</v>
      </c>
      <c r="E4" s="83" t="s">
        <v>209</v>
      </c>
      <c r="F4" s="85" t="s">
        <v>203</v>
      </c>
      <c r="G4" s="83" t="s">
        <v>226</v>
      </c>
      <c r="H4" s="21" t="s">
        <v>429</v>
      </c>
      <c r="I4" s="19">
        <v>60</v>
      </c>
      <c r="J4" s="91">
        <v>168</v>
      </c>
      <c r="K4" s="91">
        <v>188</v>
      </c>
      <c r="L4" s="92">
        <f t="shared" ref="L4:L9" si="0">1-I4/J4</f>
        <v>0.642857142857143</v>
      </c>
      <c r="M4" s="19" t="s">
        <v>103</v>
      </c>
      <c r="N4" s="21" t="s">
        <v>391</v>
      </c>
      <c r="O4" s="47" t="s">
        <v>54</v>
      </c>
    </row>
    <row r="5" s="72" customFormat="1" ht="39.75" customHeight="1" spans="1:15">
      <c r="A5" s="19">
        <v>1861</v>
      </c>
      <c r="B5" s="86" t="s">
        <v>430</v>
      </c>
      <c r="C5" s="83"/>
      <c r="D5" s="84" t="s">
        <v>48</v>
      </c>
      <c r="E5" s="86" t="s">
        <v>62</v>
      </c>
      <c r="F5" s="83" t="s">
        <v>203</v>
      </c>
      <c r="G5" s="86" t="s">
        <v>179</v>
      </c>
      <c r="H5" s="87" t="s">
        <v>431</v>
      </c>
      <c r="I5" s="19">
        <v>40</v>
      </c>
      <c r="J5" s="19">
        <v>158</v>
      </c>
      <c r="K5" s="19">
        <v>168</v>
      </c>
      <c r="L5" s="93">
        <f t="shared" si="0"/>
        <v>0.746835443037975</v>
      </c>
      <c r="M5" s="82" t="s">
        <v>52</v>
      </c>
      <c r="N5" s="87" t="s">
        <v>432</v>
      </c>
      <c r="O5" s="47" t="s">
        <v>54</v>
      </c>
    </row>
    <row r="6" s="72" customFormat="1" ht="39.75" customHeight="1" spans="1:15">
      <c r="A6" s="19">
        <v>5445</v>
      </c>
      <c r="B6" s="83" t="s">
        <v>433</v>
      </c>
      <c r="C6" s="88"/>
      <c r="D6" s="84" t="s">
        <v>48</v>
      </c>
      <c r="E6" s="83" t="s">
        <v>209</v>
      </c>
      <c r="F6" s="85" t="s">
        <v>203</v>
      </c>
      <c r="G6" s="83" t="s">
        <v>226</v>
      </c>
      <c r="H6" s="21" t="s">
        <v>434</v>
      </c>
      <c r="I6" s="94">
        <v>15</v>
      </c>
      <c r="J6" s="95">
        <v>45</v>
      </c>
      <c r="K6" s="95">
        <v>48</v>
      </c>
      <c r="L6" s="96">
        <f t="shared" si="0"/>
        <v>0.666666666666667</v>
      </c>
      <c r="M6" s="10" t="s">
        <v>103</v>
      </c>
      <c r="N6" s="21" t="s">
        <v>391</v>
      </c>
      <c r="O6" s="47" t="s">
        <v>54</v>
      </c>
    </row>
    <row r="7" s="72" customFormat="1" ht="39.75" customHeight="1" spans="1:15">
      <c r="A7" s="19">
        <v>5441</v>
      </c>
      <c r="B7" s="83" t="s">
        <v>435</v>
      </c>
      <c r="C7" s="88"/>
      <c r="D7" s="84" t="s">
        <v>48</v>
      </c>
      <c r="E7" s="83" t="s">
        <v>209</v>
      </c>
      <c r="F7" s="85" t="s">
        <v>203</v>
      </c>
      <c r="G7" s="83" t="s">
        <v>226</v>
      </c>
      <c r="H7" s="89" t="s">
        <v>436</v>
      </c>
      <c r="I7" s="97">
        <v>22</v>
      </c>
      <c r="J7" s="29">
        <v>63</v>
      </c>
      <c r="K7" s="29">
        <v>68</v>
      </c>
      <c r="L7" s="93">
        <f t="shared" si="0"/>
        <v>0.650793650793651</v>
      </c>
      <c r="M7" s="10" t="s">
        <v>103</v>
      </c>
      <c r="N7" s="21" t="s">
        <v>391</v>
      </c>
      <c r="O7" s="47" t="s">
        <v>54</v>
      </c>
    </row>
    <row r="8" s="71" customFormat="1" ht="30" customHeight="1" spans="1:15">
      <c r="A8" s="83">
        <v>1721</v>
      </c>
      <c r="B8" s="83" t="s">
        <v>437</v>
      </c>
      <c r="C8" s="19"/>
      <c r="D8" s="19"/>
      <c r="E8" s="19" t="s">
        <v>139</v>
      </c>
      <c r="F8" s="19" t="s">
        <v>203</v>
      </c>
      <c r="G8" s="19" t="s">
        <v>226</v>
      </c>
      <c r="H8" s="21" t="s">
        <v>438</v>
      </c>
      <c r="I8" s="19">
        <v>25</v>
      </c>
      <c r="J8" s="19">
        <v>73</v>
      </c>
      <c r="K8" s="19">
        <v>78</v>
      </c>
      <c r="L8" s="98">
        <f t="shared" si="0"/>
        <v>0.657534246575342</v>
      </c>
      <c r="M8" s="19" t="s">
        <v>103</v>
      </c>
      <c r="N8" s="21" t="s">
        <v>391</v>
      </c>
      <c r="O8" s="99" t="s">
        <v>54</v>
      </c>
    </row>
    <row r="9" s="73" customFormat="1" ht="39.75" customHeight="1" spans="1:15">
      <c r="A9" s="29">
        <v>1708</v>
      </c>
      <c r="B9" s="90" t="s">
        <v>439</v>
      </c>
      <c r="C9" s="88"/>
      <c r="D9" s="88"/>
      <c r="E9" s="29" t="s">
        <v>56</v>
      </c>
      <c r="F9" s="29" t="s">
        <v>203</v>
      </c>
      <c r="G9" s="29" t="s">
        <v>226</v>
      </c>
      <c r="H9" s="14" t="s">
        <v>440</v>
      </c>
      <c r="I9" s="29">
        <v>12</v>
      </c>
      <c r="J9" s="90">
        <v>45</v>
      </c>
      <c r="K9" s="90">
        <v>48</v>
      </c>
      <c r="L9" s="100">
        <f t="shared" si="0"/>
        <v>0.733333333333333</v>
      </c>
      <c r="M9" s="10" t="s">
        <v>103</v>
      </c>
      <c r="N9" s="21" t="s">
        <v>391</v>
      </c>
      <c r="O9" s="11" t="s">
        <v>54</v>
      </c>
    </row>
    <row r="10" spans="1:15">
      <c r="A10" s="65" t="s">
        <v>441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/>
    </row>
  </sheetData>
  <mergeCells count="3">
    <mergeCell ref="A1:O1"/>
    <mergeCell ref="A2:O2"/>
    <mergeCell ref="A10:N10"/>
  </mergeCells>
  <conditionalFormatting sqref="B6">
    <cfRule type="duplicateValues" dxfId="0" priority="5"/>
    <cfRule type="duplicateValues" dxfId="0" priority="6"/>
  </conditionalFormatting>
  <conditionalFormatting sqref="B9">
    <cfRule type="duplicateValues" dxfId="0" priority="3"/>
    <cfRule type="duplicateValues" dxfId="0" priority="4"/>
  </conditionalFormatting>
  <conditionalFormatting sqref="B5 B7">
    <cfRule type="duplicateValues" dxfId="0" priority="7"/>
    <cfRule type="duplicateValues" dxfId="0" priority="8"/>
  </conditionalFormatting>
  <pageMargins left="0.75" right="0.75" top="1" bottom="1" header="0.5" footer="0.5"/>
  <pageSetup paperSize="9" scale="75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workbookViewId="0">
      <selection activeCell="A9" sqref="A9"/>
    </sheetView>
  </sheetViews>
  <sheetFormatPr defaultColWidth="9" defaultRowHeight="14.25"/>
  <cols>
    <col min="1" max="1" width="9" style="3"/>
    <col min="2" max="2" width="23.375" style="1" customWidth="1"/>
    <col min="3" max="4" width="5.25" style="1" customWidth="1"/>
    <col min="5" max="5" width="6" style="1" customWidth="1"/>
    <col min="6" max="6" width="5.75" style="1" customWidth="1"/>
    <col min="7" max="7" width="6.125" style="1" customWidth="1"/>
    <col min="8" max="8" width="43.125" style="1" hidden="1" customWidth="1"/>
    <col min="9" max="9" width="5.875" style="1" customWidth="1"/>
    <col min="10" max="10" width="6.25" style="1" customWidth="1"/>
    <col min="11" max="13" width="5.75" style="1" customWidth="1"/>
    <col min="14" max="14" width="14.125" style="1" customWidth="1"/>
    <col min="15" max="15" width="9" style="1" customWidth="1"/>
    <col min="16" max="16384" width="9" style="1"/>
  </cols>
  <sheetData>
    <row r="1" s="1" customFormat="1" ht="36.75" customHeight="1" spans="1:14">
      <c r="A1" s="4" t="s">
        <v>442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24.75" spans="1:14">
      <c r="A2" s="61" t="s">
        <v>443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="1" customFormat="1" ht="16.5" spans="1:15">
      <c r="A3" s="62" t="s">
        <v>31</v>
      </c>
      <c r="B3" s="63" t="s">
        <v>32</v>
      </c>
      <c r="C3" s="63" t="s">
        <v>33</v>
      </c>
      <c r="D3" s="63" t="s">
        <v>34</v>
      </c>
      <c r="E3" s="62" t="s">
        <v>35</v>
      </c>
      <c r="F3" s="63" t="s">
        <v>36</v>
      </c>
      <c r="G3" s="63" t="s">
        <v>37</v>
      </c>
      <c r="H3" s="63" t="s">
        <v>38</v>
      </c>
      <c r="I3" s="63" t="s">
        <v>39</v>
      </c>
      <c r="J3" s="63" t="s">
        <v>40</v>
      </c>
      <c r="K3" s="63" t="s">
        <v>41</v>
      </c>
      <c r="L3" s="63" t="s">
        <v>42</v>
      </c>
      <c r="M3" s="63" t="s">
        <v>43</v>
      </c>
      <c r="N3" s="62" t="s">
        <v>44</v>
      </c>
      <c r="O3" s="66" t="s">
        <v>45</v>
      </c>
    </row>
    <row r="4" s="1" customFormat="1" ht="74" customHeight="1" spans="1:15">
      <c r="A4" s="19">
        <v>3089</v>
      </c>
      <c r="B4" s="19" t="s">
        <v>444</v>
      </c>
      <c r="C4" s="10"/>
      <c r="D4" s="10"/>
      <c r="E4" s="10" t="s">
        <v>56</v>
      </c>
      <c r="F4" s="10" t="s">
        <v>203</v>
      </c>
      <c r="G4" s="10" t="s">
        <v>179</v>
      </c>
      <c r="H4" s="21" t="s">
        <v>445</v>
      </c>
      <c r="I4" s="10">
        <v>30</v>
      </c>
      <c r="J4" s="10">
        <v>83</v>
      </c>
      <c r="K4" s="10">
        <v>88</v>
      </c>
      <c r="L4" s="46">
        <f t="shared" ref="L4:L10" si="0">1-I4/J4</f>
        <v>0.63855421686747</v>
      </c>
      <c r="M4" s="10" t="s">
        <v>52</v>
      </c>
      <c r="N4" s="64" t="s">
        <v>446</v>
      </c>
      <c r="O4" s="11" t="s">
        <v>54</v>
      </c>
    </row>
    <row r="5" s="1" customFormat="1" ht="30" customHeight="1" spans="1:15">
      <c r="A5" s="19">
        <v>1892</v>
      </c>
      <c r="B5" s="10" t="s">
        <v>447</v>
      </c>
      <c r="C5" s="10"/>
      <c r="D5" s="10"/>
      <c r="E5" s="10" t="s">
        <v>56</v>
      </c>
      <c r="F5" s="10" t="s">
        <v>203</v>
      </c>
      <c r="G5" s="10" t="s">
        <v>179</v>
      </c>
      <c r="H5" s="64" t="s">
        <v>448</v>
      </c>
      <c r="I5" s="10">
        <v>20</v>
      </c>
      <c r="J5" s="10">
        <v>63</v>
      </c>
      <c r="K5" s="10">
        <v>68</v>
      </c>
      <c r="L5" s="67">
        <f t="shared" si="0"/>
        <v>0.682539682539683</v>
      </c>
      <c r="M5" s="10" t="s">
        <v>52</v>
      </c>
      <c r="N5" s="48" t="s">
        <v>218</v>
      </c>
      <c r="O5" s="11" t="s">
        <v>54</v>
      </c>
    </row>
    <row r="6" s="59" customFormat="1" ht="29" customHeight="1" spans="1:15">
      <c r="A6" s="28">
        <v>2814</v>
      </c>
      <c r="B6" s="24" t="s">
        <v>449</v>
      </c>
      <c r="C6" s="24"/>
      <c r="D6" s="24"/>
      <c r="E6" s="24" t="s">
        <v>216</v>
      </c>
      <c r="F6" s="24" t="s">
        <v>234</v>
      </c>
      <c r="G6" s="10" t="s">
        <v>179</v>
      </c>
      <c r="H6" s="21" t="s">
        <v>450</v>
      </c>
      <c r="I6" s="10">
        <v>8</v>
      </c>
      <c r="J6" s="10">
        <v>36</v>
      </c>
      <c r="K6" s="10">
        <v>39</v>
      </c>
      <c r="L6" s="46">
        <f t="shared" si="0"/>
        <v>0.777777777777778</v>
      </c>
      <c r="M6" s="10" t="s">
        <v>59</v>
      </c>
      <c r="N6" s="21" t="s">
        <v>230</v>
      </c>
      <c r="O6" s="68" t="s">
        <v>54</v>
      </c>
    </row>
    <row r="7" s="60" customFormat="1" ht="24" customHeight="1" spans="1:15">
      <c r="A7" s="31"/>
      <c r="B7" s="25"/>
      <c r="C7" s="25"/>
      <c r="D7" s="25"/>
      <c r="E7" s="25"/>
      <c r="F7" s="25"/>
      <c r="G7" s="10" t="s">
        <v>226</v>
      </c>
      <c r="H7" s="21" t="s">
        <v>451</v>
      </c>
      <c r="I7" s="10">
        <v>3</v>
      </c>
      <c r="J7" s="10">
        <v>11</v>
      </c>
      <c r="K7" s="10">
        <v>12</v>
      </c>
      <c r="L7" s="46">
        <f t="shared" si="0"/>
        <v>0.727272727272727</v>
      </c>
      <c r="M7" s="10" t="s">
        <v>103</v>
      </c>
      <c r="N7" s="21"/>
      <c r="O7" s="69"/>
    </row>
    <row r="8" s="1" customFormat="1" ht="30" customHeight="1" spans="1:15">
      <c r="A8" s="10">
        <v>2809</v>
      </c>
      <c r="B8" s="18" t="s">
        <v>452</v>
      </c>
      <c r="C8" s="11"/>
      <c r="D8" s="11"/>
      <c r="E8" s="11" t="s">
        <v>56</v>
      </c>
      <c r="F8" s="10" t="s">
        <v>234</v>
      </c>
      <c r="G8" s="10" t="s">
        <v>179</v>
      </c>
      <c r="H8" s="64" t="s">
        <v>453</v>
      </c>
      <c r="I8" s="18">
        <v>12</v>
      </c>
      <c r="J8" s="18">
        <v>43</v>
      </c>
      <c r="K8" s="18">
        <v>48</v>
      </c>
      <c r="L8" s="56">
        <f t="shared" si="0"/>
        <v>0.720930232558139</v>
      </c>
      <c r="M8" s="10" t="s">
        <v>59</v>
      </c>
      <c r="N8" s="21" t="s">
        <v>230</v>
      </c>
      <c r="O8" s="11"/>
    </row>
    <row r="9" s="1" customFormat="1" ht="49" customHeight="1" spans="1:15">
      <c r="A9" s="19">
        <v>5614</v>
      </c>
      <c r="B9" s="10" t="s">
        <v>454</v>
      </c>
      <c r="C9" s="11"/>
      <c r="D9" s="11"/>
      <c r="E9" s="11" t="s">
        <v>316</v>
      </c>
      <c r="F9" s="10" t="s">
        <v>203</v>
      </c>
      <c r="G9" s="10" t="s">
        <v>179</v>
      </c>
      <c r="H9" s="64" t="s">
        <v>455</v>
      </c>
      <c r="I9" s="10">
        <v>25</v>
      </c>
      <c r="J9" s="10">
        <v>63</v>
      </c>
      <c r="K9" s="10">
        <v>68</v>
      </c>
      <c r="L9" s="67">
        <f t="shared" si="0"/>
        <v>0.603174603174603</v>
      </c>
      <c r="M9" s="29" t="s">
        <v>59</v>
      </c>
      <c r="N9" s="14" t="s">
        <v>456</v>
      </c>
      <c r="O9" s="11" t="s">
        <v>54</v>
      </c>
    </row>
    <row r="10" s="1" customFormat="1" ht="30" customHeight="1" spans="1:15">
      <c r="A10" s="10">
        <v>5612</v>
      </c>
      <c r="B10" s="10" t="s">
        <v>457</v>
      </c>
      <c r="C10" s="11"/>
      <c r="D10" s="11"/>
      <c r="E10" s="11" t="s">
        <v>56</v>
      </c>
      <c r="F10" s="10" t="s">
        <v>203</v>
      </c>
      <c r="G10" s="10" t="s">
        <v>226</v>
      </c>
      <c r="H10" s="21" t="s">
        <v>458</v>
      </c>
      <c r="I10" s="10">
        <v>6</v>
      </c>
      <c r="J10" s="10">
        <v>18</v>
      </c>
      <c r="K10" s="10">
        <v>19</v>
      </c>
      <c r="L10" s="70">
        <f t="shared" si="0"/>
        <v>0.666666666666667</v>
      </c>
      <c r="M10" s="29" t="s">
        <v>103</v>
      </c>
      <c r="N10" s="14" t="s">
        <v>391</v>
      </c>
      <c r="O10" s="11" t="s">
        <v>54</v>
      </c>
    </row>
    <row r="11" customFormat="1" ht="17.25" spans="1:14">
      <c r="A11" s="65" t="s">
        <v>459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</row>
    <row r="12" customFormat="1" ht="17.25" spans="1:14">
      <c r="A12" s="39" t="s">
        <v>460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</row>
  </sheetData>
  <mergeCells count="11">
    <mergeCell ref="A1:N1"/>
    <mergeCell ref="A2:N2"/>
    <mergeCell ref="A11:N11"/>
    <mergeCell ref="A12:N12"/>
    <mergeCell ref="A6:A7"/>
    <mergeCell ref="B6:B7"/>
    <mergeCell ref="C6:C7"/>
    <mergeCell ref="D6:D7"/>
    <mergeCell ref="E6:E7"/>
    <mergeCell ref="F6:F7"/>
    <mergeCell ref="O6:O7"/>
  </mergeCells>
  <pageMargins left="0.75" right="0.75" top="1" bottom="1" header="0.5" footer="0.5"/>
  <pageSetup paperSize="9" scale="78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名轩封面</vt:lpstr>
      <vt:lpstr>名轩固化大菜谱比例</vt:lpstr>
      <vt:lpstr>精致冷菜</vt:lpstr>
      <vt:lpstr>精品刺身</vt:lpstr>
      <vt:lpstr>烧卤更新</vt:lpstr>
      <vt:lpstr>热菜更新</vt:lpstr>
      <vt:lpstr>燕鲍翅、位上菜</vt:lpstr>
      <vt:lpstr>汤羹菜品</vt:lpstr>
      <vt:lpstr>主食类</vt:lpstr>
      <vt:lpstr>点心类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榕港</dc:creator>
  <cp:lastModifiedBy>Administrator</cp:lastModifiedBy>
  <dcterms:created xsi:type="dcterms:W3CDTF">2020-04-14T02:43:00Z</dcterms:created>
  <cp:lastPrinted>2022-06-28T13:05:00Z</cp:lastPrinted>
  <dcterms:modified xsi:type="dcterms:W3CDTF">2023-11-05T02:18:21Z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eadingLayout">
    <vt:bool>true</vt:bool>
  </property>
  <property fmtid="{D5CDD505-2E9C-101B-9397-08002B2CF9AE}" pid="4" name="ICV">
    <vt:lpwstr>AE33428EA7EB45EEA89B5756A66A1931</vt:lpwstr>
  </property>
</Properties>
</file>